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codeName="ThisWorkbook" defaultThemeVersion="124226"/>
  <mc:AlternateContent xmlns:mc="http://schemas.openxmlformats.org/markup-compatibility/2006">
    <mc:Choice Requires="x15">
      <x15ac:absPath xmlns:x15ac="http://schemas.microsoft.com/office/spreadsheetml/2010/11/ac" url="U:\Report of Activities\2022\GS2022-11\"/>
    </mc:Choice>
  </mc:AlternateContent>
  <bookViews>
    <workbookView xWindow="4710" yWindow="4185" windowWidth="21600" windowHeight="11295"/>
  </bookViews>
  <sheets>
    <sheet name="ReadMe" sheetId="1" r:id="rId1"/>
    <sheet name="Metadata" sheetId="2" r:id="rId2"/>
    <sheet name="Table 1" sheetId="4" r:id="rId3"/>
    <sheet name="Table 2" sheetId="7" r:id="rId4"/>
    <sheet name="PlotDat1" sheetId="6" state="hidden" r:id="rId5"/>
  </sheets>
  <definedNames>
    <definedName name="_xlnm._FilterDatabase" localSheetId="2" hidden="1">'Table 1'!$Y$1:$Y$204</definedName>
    <definedName name="_xlnm._FilterDatabase" localSheetId="3" hidden="1">'Table 2'!$O$2:$O$66</definedName>
    <definedName name="_gXY1">PlotDat1!$C$1:$D$10</definedName>
    <definedName name="asd" localSheetId="3">#REF!</definedName>
    <definedName name="asd">#REF!</definedName>
    <definedName name="_xlnm.Database" localSheetId="3">#REF!</definedName>
    <definedName name="_xlnm.Database">#REF!</definedName>
    <definedName name="Ellipse1_1">PlotDat1!$I$1:$J$33</definedName>
    <definedName name="Ellipse1_10">PlotDat1!$AA$1:$AB$33</definedName>
    <definedName name="Ellipse1_11" localSheetId="1">#REF!</definedName>
    <definedName name="Ellipse1_11" localSheetId="3">#REF!</definedName>
    <definedName name="Ellipse1_11">#REF!</definedName>
    <definedName name="Ellipse1_12" localSheetId="1">#REF!</definedName>
    <definedName name="Ellipse1_12" localSheetId="3">#REF!</definedName>
    <definedName name="Ellipse1_12">#REF!</definedName>
    <definedName name="Ellipse1_13" localSheetId="1">#REF!</definedName>
    <definedName name="Ellipse1_13" localSheetId="3">#REF!</definedName>
    <definedName name="Ellipse1_13">#REF!</definedName>
    <definedName name="Ellipse1_14" localSheetId="1">#REF!</definedName>
    <definedName name="Ellipse1_14" localSheetId="3">#REF!</definedName>
    <definedName name="Ellipse1_14">#REF!</definedName>
    <definedName name="Ellipse1_15" localSheetId="1">#REF!</definedName>
    <definedName name="Ellipse1_15" localSheetId="3">#REF!</definedName>
    <definedName name="Ellipse1_15">#REF!</definedName>
    <definedName name="Ellipse1_16" localSheetId="1">#REF!</definedName>
    <definedName name="Ellipse1_16" localSheetId="3">#REF!</definedName>
    <definedName name="Ellipse1_16">#REF!</definedName>
    <definedName name="Ellipse1_17" localSheetId="1">#REF!</definedName>
    <definedName name="Ellipse1_17" localSheetId="3">#REF!</definedName>
    <definedName name="Ellipse1_17">#REF!</definedName>
    <definedName name="Ellipse1_18" localSheetId="1">#REF!</definedName>
    <definedName name="Ellipse1_18" localSheetId="3">#REF!</definedName>
    <definedName name="Ellipse1_18">#REF!</definedName>
    <definedName name="Ellipse1_19" localSheetId="1">#REF!</definedName>
    <definedName name="Ellipse1_19" localSheetId="3">#REF!</definedName>
    <definedName name="Ellipse1_19">#REF!</definedName>
    <definedName name="Ellipse1_2">PlotDat1!$K$1:$L$33</definedName>
    <definedName name="Ellipse1_20" localSheetId="1">#REF!</definedName>
    <definedName name="Ellipse1_20" localSheetId="3">#REF!</definedName>
    <definedName name="Ellipse1_20">#REF!</definedName>
    <definedName name="Ellipse1_21" localSheetId="1">#REF!</definedName>
    <definedName name="Ellipse1_21" localSheetId="3">#REF!</definedName>
    <definedName name="Ellipse1_21">#REF!</definedName>
    <definedName name="Ellipse1_22" localSheetId="1">#REF!</definedName>
    <definedName name="Ellipse1_22" localSheetId="3">#REF!</definedName>
    <definedName name="Ellipse1_22">#REF!</definedName>
    <definedName name="Ellipse1_23" localSheetId="1">#REF!</definedName>
    <definedName name="Ellipse1_23" localSheetId="3">#REF!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fdf_F" localSheetId="3">#REF!</definedName>
    <definedName name="fdf_F">#REF!</definedName>
    <definedName name="PROBE">'Table 1'!$A$2:$P$106</definedName>
    <definedName name="Probe_Data_w_Locs">#REF!</definedName>
    <definedName name="tVisualGrainClassIndex" localSheetId="3">#REF!</definedName>
    <definedName name="tVisualGrainClassIndex">#REF!</definedName>
    <definedName name="VISUALS" localSheetId="3">'Table 2'!$A$2:$L$61</definedName>
    <definedName name="Z_324D005D_1754_467D_B327_0CE46F4A53C4_.wvu.FilterData" localSheetId="2" hidden="1">'Table 1'!$Q$2:$Q$123</definedName>
    <definedName name="Z_A8BC2DAB_FD0B_445A_BB0B_1884A8B12FF9_.wvu.FilterData" localSheetId="2" hidden="1">'Table 1'!$Q$2:$Q$123</definedName>
    <definedName name="Z_D9A1928E_855B_4488_A4F6_AF2782743860_.wvu.FilterData" localSheetId="2" hidden="1">'Table 1'!$Q$2:$Q$123</definedName>
  </definedNames>
  <calcPr calcId="162913"/>
  <customWorkbookViews>
    <customWorkbookView name="Hodder, Tyler (GET) - Personal View" guid="{D9A1928E-855B-4488-A4F6-AF2782743860}" mergeInterval="0" personalView="1" maximized="1" xWindow="1912" yWindow="66" windowWidth="1936" windowHeight="1096" activeSheetId="5"/>
    <customWorkbookView name="C - Personal View" guid="{324D005D-1754-467D-B327-0CE46F4A53C4}" mergeInterval="0" personalView="1" maximized="1" windowWidth="1596" windowHeight="674" activeSheetId="1"/>
    <customWorkbookView name="Steffano, Craig (GET) - Personal View" guid="{A8BC2DAB-FD0B-445A-BB0B-1884A8B12FF9}" mergeInterval="0" personalView="1" xWindow="963" yWindow="2" windowWidth="886" windowHeight="99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C3" i="7" l="1"/>
  <c r="AC4" i="7"/>
  <c r="AC5" i="7"/>
  <c r="AC6" i="7"/>
  <c r="AC7" i="7"/>
  <c r="AC8" i="7"/>
  <c r="AC9" i="7"/>
  <c r="AC10" i="7"/>
  <c r="AC11" i="7"/>
  <c r="AC12" i="7"/>
  <c r="AC13" i="7"/>
  <c r="AC14" i="7"/>
  <c r="AC15" i="7"/>
  <c r="AC16" i="7"/>
  <c r="AC17" i="7"/>
  <c r="AC18" i="7"/>
  <c r="AC19" i="7"/>
  <c r="AC20" i="7"/>
  <c r="AC21" i="7"/>
  <c r="AC22" i="7"/>
  <c r="AC23" i="7"/>
  <c r="AC24" i="7"/>
  <c r="AC25" i="7"/>
  <c r="AC26" i="7"/>
  <c r="AC27" i="7"/>
  <c r="AC28" i="7"/>
  <c r="AC29" i="7"/>
  <c r="AC30" i="7"/>
  <c r="AC31" i="7"/>
  <c r="AC32" i="7"/>
  <c r="AC33" i="7"/>
  <c r="AC34" i="7"/>
  <c r="AC35" i="7"/>
  <c r="AC36" i="7"/>
  <c r="AC37" i="7"/>
  <c r="AC38" i="7"/>
  <c r="AC39" i="7"/>
  <c r="AC40" i="7"/>
  <c r="AC41" i="7"/>
  <c r="AC42" i="7"/>
  <c r="AC43" i="7"/>
  <c r="AC44" i="7"/>
  <c r="AC45" i="7"/>
  <c r="AC46" i="7"/>
  <c r="AC47" i="7"/>
  <c r="AC48" i="7"/>
  <c r="AC49" i="7"/>
  <c r="AC50" i="7"/>
  <c r="AC51" i="7"/>
  <c r="AC52" i="7"/>
  <c r="AC54" i="7"/>
  <c r="AC55" i="7"/>
  <c r="AC56" i="7"/>
  <c r="AC57" i="7"/>
  <c r="AC58" i="7"/>
  <c r="AC59" i="7"/>
  <c r="AC60" i="7"/>
  <c r="AC61" i="7"/>
  <c r="AC53" i="7"/>
  <c r="X4" i="7"/>
  <c r="X5" i="7"/>
  <c r="X6" i="7"/>
  <c r="X7" i="7"/>
  <c r="X8" i="7"/>
  <c r="X9" i="7"/>
  <c r="X10" i="7"/>
  <c r="X11" i="7"/>
  <c r="X12" i="7"/>
  <c r="X13" i="7"/>
  <c r="X14" i="7"/>
  <c r="X15" i="7"/>
  <c r="X16" i="7"/>
  <c r="X17" i="7"/>
  <c r="X18" i="7"/>
  <c r="X19" i="7"/>
  <c r="X20" i="7"/>
  <c r="X21" i="7"/>
  <c r="X22" i="7"/>
  <c r="X23" i="7"/>
  <c r="X24" i="7"/>
  <c r="X25" i="7"/>
  <c r="X26" i="7"/>
  <c r="X27" i="7"/>
  <c r="X28" i="7"/>
  <c r="X29" i="7"/>
  <c r="X30" i="7"/>
  <c r="X31" i="7"/>
  <c r="X32" i="7"/>
  <c r="X33" i="7"/>
  <c r="X34" i="7"/>
  <c r="X35" i="7"/>
  <c r="X36" i="7"/>
  <c r="X37" i="7"/>
  <c r="X38" i="7"/>
  <c r="X39" i="7"/>
  <c r="X40" i="7"/>
  <c r="X41" i="7"/>
  <c r="X42" i="7"/>
  <c r="X43" i="7"/>
  <c r="X44" i="7"/>
  <c r="X45" i="7"/>
  <c r="X46" i="7"/>
  <c r="X47" i="7"/>
  <c r="X48" i="7"/>
  <c r="X49" i="7"/>
  <c r="X50" i="7"/>
  <c r="X51" i="7"/>
  <c r="X52" i="7"/>
  <c r="X53" i="7"/>
  <c r="X54" i="7"/>
  <c r="X55" i="7"/>
  <c r="X56" i="7"/>
  <c r="X57" i="7"/>
  <c r="X58" i="7"/>
  <c r="X59" i="7"/>
  <c r="X60" i="7"/>
  <c r="X61" i="7"/>
  <c r="X3" i="7"/>
  <c r="Y3" i="7" l="1"/>
  <c r="U61" i="7" l="1"/>
  <c r="U4" i="7" l="1"/>
  <c r="U5" i="7"/>
  <c r="U6" i="7"/>
  <c r="U7" i="7"/>
  <c r="U8" i="7"/>
  <c r="U9" i="7"/>
  <c r="U10" i="7"/>
  <c r="U11" i="7"/>
  <c r="U12" i="7"/>
  <c r="U13" i="7"/>
  <c r="U14" i="7"/>
  <c r="U15" i="7"/>
  <c r="U16" i="7"/>
  <c r="U17" i="7"/>
  <c r="U18" i="7"/>
  <c r="U19" i="7"/>
  <c r="U20" i="7"/>
  <c r="U21" i="7"/>
  <c r="U22" i="7"/>
  <c r="U23" i="7"/>
  <c r="U24" i="7"/>
  <c r="U25" i="7"/>
  <c r="U26" i="7"/>
  <c r="U27" i="7"/>
  <c r="U28" i="7"/>
  <c r="U29" i="7"/>
  <c r="U30" i="7"/>
  <c r="U31" i="7"/>
  <c r="U32" i="7"/>
  <c r="U35" i="7"/>
  <c r="U34" i="7"/>
  <c r="U33" i="7"/>
  <c r="U36" i="7"/>
  <c r="U37" i="7"/>
  <c r="U38" i="7"/>
  <c r="U42" i="7"/>
  <c r="U41" i="7"/>
  <c r="U40" i="7"/>
  <c r="U39" i="7"/>
  <c r="U43" i="7"/>
  <c r="U44" i="7"/>
  <c r="U45" i="7"/>
  <c r="U46" i="7"/>
  <c r="U47" i="7"/>
  <c r="U48" i="7"/>
  <c r="U49" i="7"/>
  <c r="U50" i="7"/>
  <c r="U51" i="7"/>
  <c r="U52" i="7"/>
  <c r="U53" i="7"/>
  <c r="U54" i="7"/>
  <c r="U56" i="7"/>
  <c r="U55" i="7"/>
  <c r="U57" i="7"/>
  <c r="U58" i="7"/>
  <c r="U59" i="7"/>
  <c r="U60" i="7"/>
  <c r="AD60" i="7" s="1"/>
  <c r="U3" i="7"/>
  <c r="Y6" i="7" l="1"/>
  <c r="Z6" i="7"/>
  <c r="AA6" i="7"/>
  <c r="AB6" i="7"/>
  <c r="Y7" i="7"/>
  <c r="Z7" i="7"/>
  <c r="AA7" i="7"/>
  <c r="AB7" i="7"/>
  <c r="Y8" i="7"/>
  <c r="Z8" i="7"/>
  <c r="AA8" i="7"/>
  <c r="AB8" i="7"/>
  <c r="Y9" i="7"/>
  <c r="Z9" i="7"/>
  <c r="AA9" i="7"/>
  <c r="AB9" i="7"/>
  <c r="Y10" i="7"/>
  <c r="Z10" i="7"/>
  <c r="AA10" i="7"/>
  <c r="AB10" i="7"/>
  <c r="Y11" i="7"/>
  <c r="Z11" i="7"/>
  <c r="AA11" i="7"/>
  <c r="AB11" i="7"/>
  <c r="Y12" i="7"/>
  <c r="Z12" i="7"/>
  <c r="AA12" i="7"/>
  <c r="AB12" i="7"/>
  <c r="Y13" i="7"/>
  <c r="Z13" i="7"/>
  <c r="AA13" i="7"/>
  <c r="AB13" i="7"/>
  <c r="Y14" i="7"/>
  <c r="Z14" i="7"/>
  <c r="AA14" i="7"/>
  <c r="AB14" i="7"/>
  <c r="Y15" i="7"/>
  <c r="Z15" i="7"/>
  <c r="AA15" i="7"/>
  <c r="AB15" i="7"/>
  <c r="Y16" i="7"/>
  <c r="Z16" i="7"/>
  <c r="AA16" i="7"/>
  <c r="AB16" i="7"/>
  <c r="Y17" i="7"/>
  <c r="Z17" i="7"/>
  <c r="AA17" i="7"/>
  <c r="AB17" i="7"/>
  <c r="Y18" i="7"/>
  <c r="Z18" i="7"/>
  <c r="AA18" i="7"/>
  <c r="AB18" i="7"/>
  <c r="Y19" i="7"/>
  <c r="Z19" i="7"/>
  <c r="AA19" i="7"/>
  <c r="AB19" i="7"/>
  <c r="Y20" i="7"/>
  <c r="Z20" i="7"/>
  <c r="AA20" i="7"/>
  <c r="AB20" i="7"/>
  <c r="Y21" i="7"/>
  <c r="Z21" i="7"/>
  <c r="AA21" i="7"/>
  <c r="AB21" i="7"/>
  <c r="Y22" i="7"/>
  <c r="Z22" i="7"/>
  <c r="AA22" i="7"/>
  <c r="AB22" i="7"/>
  <c r="Y23" i="7"/>
  <c r="Z23" i="7"/>
  <c r="AA23" i="7"/>
  <c r="AB23" i="7"/>
  <c r="Y24" i="7"/>
  <c r="Z24" i="7"/>
  <c r="AA24" i="7"/>
  <c r="AB24" i="7"/>
  <c r="Y25" i="7"/>
  <c r="Z25" i="7"/>
  <c r="AA25" i="7"/>
  <c r="AB25" i="7"/>
  <c r="Y26" i="7"/>
  <c r="Z26" i="7"/>
  <c r="AA26" i="7"/>
  <c r="AB26" i="7"/>
  <c r="Y27" i="7"/>
  <c r="Z27" i="7"/>
  <c r="AA27" i="7"/>
  <c r="AB27" i="7"/>
  <c r="Y28" i="7"/>
  <c r="Z28" i="7"/>
  <c r="AA28" i="7"/>
  <c r="AB28" i="7"/>
  <c r="Y29" i="7"/>
  <c r="Z29" i="7"/>
  <c r="AA29" i="7"/>
  <c r="AB29" i="7"/>
  <c r="Y30" i="7"/>
  <c r="Z30" i="7"/>
  <c r="AA30" i="7"/>
  <c r="AB30" i="7"/>
  <c r="Y31" i="7"/>
  <c r="Z31" i="7"/>
  <c r="AA31" i="7"/>
  <c r="AB31" i="7"/>
  <c r="Y32" i="7"/>
  <c r="Z32" i="7"/>
  <c r="AA32" i="7"/>
  <c r="AB32" i="7"/>
  <c r="Y35" i="7"/>
  <c r="Z35" i="7"/>
  <c r="AA35" i="7"/>
  <c r="AB35" i="7"/>
  <c r="Y34" i="7"/>
  <c r="Z34" i="7"/>
  <c r="AA34" i="7"/>
  <c r="AB34" i="7"/>
  <c r="Y33" i="7"/>
  <c r="Z33" i="7"/>
  <c r="AA33" i="7"/>
  <c r="AB33" i="7"/>
  <c r="W4" i="7"/>
  <c r="W5" i="7"/>
  <c r="W6" i="7"/>
  <c r="W7" i="7"/>
  <c r="W8" i="7"/>
  <c r="W9" i="7"/>
  <c r="W10" i="7"/>
  <c r="W11" i="7"/>
  <c r="W12" i="7"/>
  <c r="W13" i="7"/>
  <c r="W14" i="7"/>
  <c r="W15" i="7"/>
  <c r="W16" i="7"/>
  <c r="W17" i="7"/>
  <c r="W18" i="7"/>
  <c r="W19" i="7"/>
  <c r="W20" i="7"/>
  <c r="W21" i="7"/>
  <c r="W22" i="7"/>
  <c r="W23" i="7"/>
  <c r="W24" i="7"/>
  <c r="W25" i="7"/>
  <c r="W26" i="7"/>
  <c r="W27" i="7"/>
  <c r="W28" i="7"/>
  <c r="W29" i="7"/>
  <c r="W30" i="7"/>
  <c r="W31" i="7"/>
  <c r="W32" i="7"/>
  <c r="W35" i="7"/>
  <c r="W34" i="7"/>
  <c r="W33" i="7"/>
  <c r="W36" i="7"/>
  <c r="W37" i="7"/>
  <c r="W38" i="7"/>
  <c r="W42" i="7"/>
  <c r="W41" i="7"/>
  <c r="W40" i="7"/>
  <c r="W39" i="7"/>
  <c r="W43" i="7"/>
  <c r="W44" i="7"/>
  <c r="W45" i="7"/>
  <c r="W46" i="7"/>
  <c r="W47" i="7"/>
  <c r="W48" i="7"/>
  <c r="W49" i="7"/>
  <c r="W50" i="7"/>
  <c r="W51" i="7"/>
  <c r="W52" i="7"/>
  <c r="W53" i="7"/>
  <c r="W54" i="7"/>
  <c r="W56" i="7"/>
  <c r="W55" i="7"/>
  <c r="W57" i="7"/>
  <c r="W58" i="7"/>
  <c r="W59" i="7"/>
  <c r="W60" i="7"/>
  <c r="W61" i="7"/>
  <c r="V4" i="7"/>
  <c r="V5" i="7"/>
  <c r="V6" i="7"/>
  <c r="V7" i="7"/>
  <c r="V8" i="7"/>
  <c r="V9" i="7"/>
  <c r="V10" i="7"/>
  <c r="V11" i="7"/>
  <c r="V12" i="7"/>
  <c r="V13" i="7"/>
  <c r="V14" i="7"/>
  <c r="V15" i="7"/>
  <c r="V16" i="7"/>
  <c r="V17" i="7"/>
  <c r="V18" i="7"/>
  <c r="V19" i="7"/>
  <c r="V20" i="7"/>
  <c r="V21" i="7"/>
  <c r="V22" i="7"/>
  <c r="V23" i="7"/>
  <c r="V24" i="7"/>
  <c r="V25" i="7"/>
  <c r="V26" i="7"/>
  <c r="V27" i="7"/>
  <c r="V28" i="7"/>
  <c r="V29" i="7"/>
  <c r="V30" i="7"/>
  <c r="V31" i="7"/>
  <c r="V32" i="7"/>
  <c r="V35" i="7"/>
  <c r="V34" i="7"/>
  <c r="V33" i="7"/>
  <c r="V36" i="7"/>
  <c r="V37" i="7"/>
  <c r="V38" i="7"/>
  <c r="V42" i="7"/>
  <c r="V41" i="7"/>
  <c r="V40" i="7"/>
  <c r="V39" i="7"/>
  <c r="V43" i="7"/>
  <c r="V44" i="7"/>
  <c r="V45" i="7"/>
  <c r="V46" i="7"/>
  <c r="V47" i="7"/>
  <c r="V48" i="7"/>
  <c r="V49" i="7"/>
  <c r="V50" i="7"/>
  <c r="V51" i="7"/>
  <c r="V52" i="7"/>
  <c r="V53" i="7"/>
  <c r="V54" i="7"/>
  <c r="V56" i="7"/>
  <c r="V55" i="7"/>
  <c r="V57" i="7"/>
  <c r="V58" i="7"/>
  <c r="V59" i="7"/>
  <c r="V60" i="7"/>
  <c r="V61" i="7"/>
  <c r="V3" i="7"/>
  <c r="AB4" i="7"/>
  <c r="AB5" i="7"/>
  <c r="AB36" i="7"/>
  <c r="AB37" i="7"/>
  <c r="AB38" i="7"/>
  <c r="AB42" i="7"/>
  <c r="AB41" i="7"/>
  <c r="AB40" i="7"/>
  <c r="AB39" i="7"/>
  <c r="AB43" i="7"/>
  <c r="AB44" i="7"/>
  <c r="AB45" i="7"/>
  <c r="AB46" i="7"/>
  <c r="AB47" i="7"/>
  <c r="AB48" i="7"/>
  <c r="AB49" i="7"/>
  <c r="AB50" i="7"/>
  <c r="AB51" i="7"/>
  <c r="AB52" i="7"/>
  <c r="AB53" i="7"/>
  <c r="AB54" i="7"/>
  <c r="AB56" i="7"/>
  <c r="AB55" i="7"/>
  <c r="AB57" i="7"/>
  <c r="AB58" i="7"/>
  <c r="AB59" i="7"/>
  <c r="AB60" i="7"/>
  <c r="AB61" i="7"/>
  <c r="AA4" i="7"/>
  <c r="AA5" i="7"/>
  <c r="AA36" i="7"/>
  <c r="AA37" i="7"/>
  <c r="AA38" i="7"/>
  <c r="AA42" i="7"/>
  <c r="AA41" i="7"/>
  <c r="AA40" i="7"/>
  <c r="AA39" i="7"/>
  <c r="AA43" i="7"/>
  <c r="AA44" i="7"/>
  <c r="AA45" i="7"/>
  <c r="AA46" i="7"/>
  <c r="AA47" i="7"/>
  <c r="AA48" i="7"/>
  <c r="AA49" i="7"/>
  <c r="AA50" i="7"/>
  <c r="AA51" i="7"/>
  <c r="AA52" i="7"/>
  <c r="AA53" i="7"/>
  <c r="AA54" i="7"/>
  <c r="AA56" i="7"/>
  <c r="AA55" i="7"/>
  <c r="AA57" i="7"/>
  <c r="AA58" i="7"/>
  <c r="AA59" i="7"/>
  <c r="AA60" i="7"/>
  <c r="AA61" i="7"/>
  <c r="Z4" i="7"/>
  <c r="Z5" i="7"/>
  <c r="Z36" i="7"/>
  <c r="Z37" i="7"/>
  <c r="Z38" i="7"/>
  <c r="Z42" i="7"/>
  <c r="Z41" i="7"/>
  <c r="Z40" i="7"/>
  <c r="Z39" i="7"/>
  <c r="Z43" i="7"/>
  <c r="Z44" i="7"/>
  <c r="Z45" i="7"/>
  <c r="Z46" i="7"/>
  <c r="Z47" i="7"/>
  <c r="Z48" i="7"/>
  <c r="Z49" i="7"/>
  <c r="Z50" i="7"/>
  <c r="Z51" i="7"/>
  <c r="Z52" i="7"/>
  <c r="Z53" i="7"/>
  <c r="Z54" i="7"/>
  <c r="Z56" i="7"/>
  <c r="Z55" i="7"/>
  <c r="Z57" i="7"/>
  <c r="Z58" i="7"/>
  <c r="Z59" i="7"/>
  <c r="Z60" i="7"/>
  <c r="Z61" i="7"/>
  <c r="Y4" i="7"/>
  <c r="Y5" i="7"/>
  <c r="Y36" i="7"/>
  <c r="Y37" i="7"/>
  <c r="Y38" i="7"/>
  <c r="Y42" i="7"/>
  <c r="Y41" i="7"/>
  <c r="Y40" i="7"/>
  <c r="Y39" i="7"/>
  <c r="Y43" i="7"/>
  <c r="Y44" i="7"/>
  <c r="Y45" i="7"/>
  <c r="Y46" i="7"/>
  <c r="Y47" i="7"/>
  <c r="Y48" i="7"/>
  <c r="Y49" i="7"/>
  <c r="Y50" i="7"/>
  <c r="Y51" i="7"/>
  <c r="Y52" i="7"/>
  <c r="Y53" i="7"/>
  <c r="Y54" i="7"/>
  <c r="Y56" i="7"/>
  <c r="Y55" i="7"/>
  <c r="Y57" i="7"/>
  <c r="Y58" i="7"/>
  <c r="Y59" i="7"/>
  <c r="Y60" i="7"/>
  <c r="Y61" i="7"/>
  <c r="W3" i="7"/>
  <c r="AD3" i="7"/>
  <c r="AB3" i="7"/>
  <c r="AA3" i="7"/>
  <c r="Z3" i="7"/>
  <c r="AD4" i="7" l="1"/>
  <c r="AD5" i="7"/>
  <c r="AD6" i="7"/>
  <c r="AD7" i="7"/>
  <c r="AD8" i="7"/>
  <c r="AD9" i="7"/>
  <c r="AD10" i="7"/>
  <c r="AD11" i="7"/>
  <c r="AD12" i="7"/>
  <c r="AD13" i="7"/>
  <c r="AD14" i="7"/>
  <c r="AD15" i="7"/>
  <c r="AD16" i="7"/>
  <c r="AD17" i="7"/>
  <c r="AD18" i="7"/>
  <c r="AD19" i="7"/>
  <c r="AD20" i="7"/>
  <c r="AD21" i="7"/>
  <c r="AD22" i="7"/>
  <c r="AD23" i="7"/>
  <c r="AD24" i="7"/>
  <c r="AD25" i="7"/>
  <c r="AD26" i="7"/>
  <c r="AD27" i="7"/>
  <c r="AD28" i="7"/>
  <c r="AD29" i="7"/>
  <c r="AD30" i="7"/>
  <c r="AD31" i="7"/>
  <c r="AD32" i="7"/>
  <c r="AD35" i="7"/>
  <c r="AD34" i="7"/>
  <c r="AD33" i="7"/>
  <c r="AD36" i="7"/>
  <c r="AD37" i="7"/>
  <c r="AD38" i="7"/>
  <c r="AD42" i="7"/>
  <c r="AD41" i="7"/>
  <c r="AD40" i="7"/>
  <c r="AD39" i="7"/>
  <c r="AD43" i="7"/>
  <c r="AD44" i="7"/>
  <c r="AD45" i="7"/>
  <c r="AD46" i="7"/>
  <c r="AD47" i="7"/>
  <c r="AD48" i="7"/>
  <c r="AD49" i="7"/>
  <c r="AD50" i="7"/>
  <c r="AD51" i="7"/>
  <c r="AD52" i="7"/>
  <c r="AD53" i="7"/>
  <c r="AD54" i="7"/>
  <c r="AD56" i="7"/>
  <c r="AD55" i="7"/>
  <c r="AD57" i="7"/>
  <c r="AD58" i="7"/>
  <c r="AD59" i="7"/>
  <c r="AD61" i="7"/>
</calcChain>
</file>

<file path=xl/sharedStrings.xml><?xml version="1.0" encoding="utf-8"?>
<sst xmlns="http://schemas.openxmlformats.org/spreadsheetml/2006/main" count="2015" uniqueCount="317">
  <si>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</si>
  <si>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</si>
  <si>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</si>
  <si>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</si>
  <si>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</si>
  <si>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</si>
  <si>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</si>
  <si>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</si>
  <si>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</si>
  <si>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</si>
  <si>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</si>
  <si>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</si>
  <si>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</si>
  <si>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</si>
  <si>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</si>
  <si>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</si>
  <si>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</si>
  <si>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</si>
  <si>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</si>
  <si>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</si>
  <si>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Table 1 Geochronological Da (3)</t>
  </si>
  <si>
    <t>Concordia1</t>
  </si>
  <si>
    <t>L5:P14</t>
  </si>
  <si>
    <t>Material</t>
  </si>
  <si>
    <t>Till</t>
  </si>
  <si>
    <t>Cd</t>
  </si>
  <si>
    <t>Sp</t>
  </si>
  <si>
    <t>Ga</t>
  </si>
  <si>
    <t>Il</t>
  </si>
  <si>
    <t>Mg-ilmenite</t>
  </si>
  <si>
    <t>Total KIM</t>
  </si>
  <si>
    <t>Cr-diopside</t>
  </si>
  <si>
    <t>Cr-spinel</t>
  </si>
  <si>
    <t>Tel: 1-800-223-5215 (General Enquiry)</t>
  </si>
  <si>
    <t>Fax: 204-945-8427</t>
  </si>
  <si>
    <t>Tel: 204-945-6569 (Resource Centre)</t>
  </si>
  <si>
    <t>Metadata</t>
  </si>
  <si>
    <t>Project_Information</t>
  </si>
  <si>
    <t>Project_Number</t>
  </si>
  <si>
    <t>Project_Name</t>
  </si>
  <si>
    <t>Project_Lead</t>
  </si>
  <si>
    <t>Publication_Release_Date</t>
  </si>
  <si>
    <t>Publication_Number</t>
  </si>
  <si>
    <t>Organization_Responsible</t>
  </si>
  <si>
    <t>MGS</t>
  </si>
  <si>
    <t>Total_Samples_Analyzed</t>
  </si>
  <si>
    <t>NTS_Sheet_250K</t>
  </si>
  <si>
    <t>NTS_Sheet_50K</t>
  </si>
  <si>
    <t>Datum_For_Sample_Locations</t>
  </si>
  <si>
    <t>NAD83</t>
  </si>
  <si>
    <t>Sample_Preparation_Methodology</t>
  </si>
  <si>
    <t>Analysis_Information</t>
  </si>
  <si>
    <t>Laboratory</t>
  </si>
  <si>
    <t>Laboratory_Report_Number</t>
  </si>
  <si>
    <t xml:space="preserve">Sample_Medium </t>
  </si>
  <si>
    <t>Size_Fraction_If_Applicable</t>
  </si>
  <si>
    <t>Analytical_Digestion_If_Applicable</t>
  </si>
  <si>
    <t>-</t>
  </si>
  <si>
    <t>Sample_Aliquot</t>
  </si>
  <si>
    <t>Analytical_Method</t>
  </si>
  <si>
    <t>Lab_Analytical_Package_Code</t>
  </si>
  <si>
    <t xml:space="preserve">HMC </t>
  </si>
  <si>
    <t>KIM</t>
  </si>
  <si>
    <t>Northing_15N</t>
  </si>
  <si>
    <t>Easting_15N</t>
  </si>
  <si>
    <t>Lab_ID</t>
  </si>
  <si>
    <t>Sample_ID</t>
  </si>
  <si>
    <t>Section_ID</t>
  </si>
  <si>
    <t>Visual 
identification</t>
  </si>
  <si>
    <t>Ilmenite</t>
  </si>
  <si>
    <t>0.3–0.5 mm</t>
  </si>
  <si>
    <t>G9 garnet</t>
  </si>
  <si>
    <t>G11 garnet</t>
  </si>
  <si>
    <t>Total KIM per 
10 kg sample</t>
  </si>
  <si>
    <t>AJ125120</t>
  </si>
  <si>
    <t>AJ125220</t>
  </si>
  <si>
    <t>AJ125420</t>
  </si>
  <si>
    <t>AJ125520</t>
  </si>
  <si>
    <t>AJ125620</t>
  </si>
  <si>
    <t>AJ125720</t>
  </si>
  <si>
    <t>AJ125820</t>
  </si>
  <si>
    <t>AJ125920</t>
  </si>
  <si>
    <t>AJ126020</t>
  </si>
  <si>
    <t>AJ126120</t>
  </si>
  <si>
    <t>AJ126220</t>
  </si>
  <si>
    <t>AJ126320</t>
  </si>
  <si>
    <t>AJ126520</t>
  </si>
  <si>
    <t>AJ126820</t>
  </si>
  <si>
    <t>AJ126920</t>
  </si>
  <si>
    <t>AJ127020</t>
  </si>
  <si>
    <t>AJ127220</t>
  </si>
  <si>
    <t>AJ127320</t>
  </si>
  <si>
    <t>AJ127520</t>
  </si>
  <si>
    <t>AJ127620</t>
  </si>
  <si>
    <t>AJ127720</t>
  </si>
  <si>
    <t>AJ127820</t>
  </si>
  <si>
    <t>AJ127920</t>
  </si>
  <si>
    <t>AJ128220</t>
  </si>
  <si>
    <t>AJ128320</t>
  </si>
  <si>
    <t>AJ128420</t>
  </si>
  <si>
    <t>AJ128520</t>
  </si>
  <si>
    <t>AJ128620</t>
  </si>
  <si>
    <t>AJ128720</t>
  </si>
  <si>
    <t>AJ128820</t>
  </si>
  <si>
    <t>AJ129020</t>
  </si>
  <si>
    <t>AJ129120</t>
  </si>
  <si>
    <t>AJ129220</t>
  </si>
  <si>
    <t>AJ129320</t>
  </si>
  <si>
    <t>AJ129420</t>
  </si>
  <si>
    <t>AJ129520</t>
  </si>
  <si>
    <t>AJ129620</t>
  </si>
  <si>
    <t>AJ129820</t>
  </si>
  <si>
    <t>AJ129920</t>
  </si>
  <si>
    <t>AJ130020</t>
  </si>
  <si>
    <t>AJ130320</t>
  </si>
  <si>
    <t>AJ130420</t>
  </si>
  <si>
    <t>AJ130520</t>
  </si>
  <si>
    <t>AJ130620</t>
  </si>
  <si>
    <t>AJ130720</t>
  </si>
  <si>
    <t>AJ130820</t>
  </si>
  <si>
    <t>AJ130920</t>
  </si>
  <si>
    <t>Latitude</t>
  </si>
  <si>
    <t>Longitude</t>
  </si>
  <si>
    <t>115-20-205</t>
  </si>
  <si>
    <t>115-20-205-A01</t>
  </si>
  <si>
    <t>C</t>
  </si>
  <si>
    <t>115-20-206</t>
  </si>
  <si>
    <t>115-20-206-A01</t>
  </si>
  <si>
    <t>115-20-210</t>
  </si>
  <si>
    <t>115-20-210-A01</t>
  </si>
  <si>
    <t>115-20-213</t>
  </si>
  <si>
    <t>115-20-213-A01</t>
  </si>
  <si>
    <t>115-20-217</t>
  </si>
  <si>
    <t>115-20-217-A01</t>
  </si>
  <si>
    <t>115-20-222</t>
  </si>
  <si>
    <t>115-20-222-A01</t>
  </si>
  <si>
    <t>115-20-223</t>
  </si>
  <si>
    <t>115-20-223-A01</t>
  </si>
  <si>
    <t>Washed till</t>
  </si>
  <si>
    <t>115-20-228</t>
  </si>
  <si>
    <t>115-20-228-A01</t>
  </si>
  <si>
    <t>115-20-231</t>
  </si>
  <si>
    <t>115-20-231-A01</t>
  </si>
  <si>
    <t>115-20-236</t>
  </si>
  <si>
    <t>115-20-236-A01</t>
  </si>
  <si>
    <t>115-20-237</t>
  </si>
  <si>
    <t>115-20-237-A01</t>
  </si>
  <si>
    <t>115-20-239</t>
  </si>
  <si>
    <t>115-20-239-A01</t>
  </si>
  <si>
    <t>B/C</t>
  </si>
  <si>
    <t>115-20-240</t>
  </si>
  <si>
    <t>115-20-240-A01</t>
  </si>
  <si>
    <t>Till - 1</t>
  </si>
  <si>
    <t>115-20-241</t>
  </si>
  <si>
    <t>115-20-241-A01</t>
  </si>
  <si>
    <t>115-20-250</t>
  </si>
  <si>
    <t>115-20-250-A01</t>
  </si>
  <si>
    <t>115-20-251</t>
  </si>
  <si>
    <t>115-20-251-A01</t>
  </si>
  <si>
    <t>115-20-254</t>
  </si>
  <si>
    <t>115-20-254-A01</t>
  </si>
  <si>
    <t>115-20-258</t>
  </si>
  <si>
    <t>115-20-258-A01</t>
  </si>
  <si>
    <t>115-20-259</t>
  </si>
  <si>
    <t>115-20-259-A01</t>
  </si>
  <si>
    <t>115-20-261</t>
  </si>
  <si>
    <t>115-20-261-A01</t>
  </si>
  <si>
    <t>Till (older)</t>
  </si>
  <si>
    <t>115-20-264</t>
  </si>
  <si>
    <t>115-20-264-A01</t>
  </si>
  <si>
    <t>115-20-265</t>
  </si>
  <si>
    <t>115-20-265-A01</t>
  </si>
  <si>
    <t>Till - 3</t>
  </si>
  <si>
    <t>115-20-268</t>
  </si>
  <si>
    <t>115-20-268-A01</t>
  </si>
  <si>
    <t>115-20-269</t>
  </si>
  <si>
    <t>115-20-269-B01</t>
  </si>
  <si>
    <t>115-20-271</t>
  </si>
  <si>
    <t>115-20-271-A01</t>
  </si>
  <si>
    <t>115-20-272</t>
  </si>
  <si>
    <t>115-20-272-A01</t>
  </si>
  <si>
    <t>115-20-273</t>
  </si>
  <si>
    <t>115-20-273-A01</t>
  </si>
  <si>
    <t>115-20-274</t>
  </si>
  <si>
    <t>115-20-274-A01</t>
  </si>
  <si>
    <t>115-20-275</t>
  </si>
  <si>
    <t>115-20-275-A01</t>
  </si>
  <si>
    <t>115-20-275-C02</t>
  </si>
  <si>
    <t>115-20-275-D02</t>
  </si>
  <si>
    <t>Till - 5</t>
  </si>
  <si>
    <t>115-20-279</t>
  </si>
  <si>
    <t>115-20-279-A01</t>
  </si>
  <si>
    <t>Till mixed with clay</t>
  </si>
  <si>
    <t>115-20-280</t>
  </si>
  <si>
    <t>115-20-280-A01</t>
  </si>
  <si>
    <t>115-20-284</t>
  </si>
  <si>
    <t>115-20-284-A01</t>
  </si>
  <si>
    <t>115-20-286</t>
  </si>
  <si>
    <t>115-20-286-B01</t>
  </si>
  <si>
    <t>Till - 2</t>
  </si>
  <si>
    <t>115-20-286-F02</t>
  </si>
  <si>
    <t>115-20-286-H01</t>
  </si>
  <si>
    <t>Till - 7</t>
  </si>
  <si>
    <t>115-20-286-I02</t>
  </si>
  <si>
    <t>Till - 9</t>
  </si>
  <si>
    <t>115-20-287</t>
  </si>
  <si>
    <t>115-20-287-A01</t>
  </si>
  <si>
    <t>115-20-290</t>
  </si>
  <si>
    <t>115-20-290-A01</t>
  </si>
  <si>
    <t>115-20-291</t>
  </si>
  <si>
    <t>115-20-291-A01</t>
  </si>
  <si>
    <t>115-20-295</t>
  </si>
  <si>
    <t>115-20-295-A01</t>
  </si>
  <si>
    <t>115-20-296</t>
  </si>
  <si>
    <t>115-20-296-A01</t>
  </si>
  <si>
    <t>115-20-297</t>
  </si>
  <si>
    <t>115-20-297-A01</t>
  </si>
  <si>
    <t>115-20-300</t>
  </si>
  <si>
    <t>115-20-300-A01</t>
  </si>
  <si>
    <t>115-20-304</t>
  </si>
  <si>
    <t>115-20-304-A01</t>
  </si>
  <si>
    <t>115-20-305</t>
  </si>
  <si>
    <t>115-20-305-A01</t>
  </si>
  <si>
    <t>115-20-307</t>
  </si>
  <si>
    <t>115-20-307-B01</t>
  </si>
  <si>
    <t>115-20-308</t>
  </si>
  <si>
    <t>115-20-308-A01</t>
  </si>
  <si>
    <t>115-20-310</t>
  </si>
  <si>
    <t>115-20-310-A01</t>
  </si>
  <si>
    <t>115-20-312</t>
  </si>
  <si>
    <t>115-20-312-A01</t>
  </si>
  <si>
    <t>115-20-312-C01</t>
  </si>
  <si>
    <t>Till - 4</t>
  </si>
  <si>
    <t>115-20-313</t>
  </si>
  <si>
    <t>115-20-313-A01</t>
  </si>
  <si>
    <t>115-20-314</t>
  </si>
  <si>
    <t>115-20-314-A01</t>
  </si>
  <si>
    <t>115-20-316</t>
  </si>
  <si>
    <t>115-20-316-A01</t>
  </si>
  <si>
    <t>115-20-317</t>
  </si>
  <si>
    <t>115-20-317-A01</t>
  </si>
  <si>
    <t>115-20-318</t>
  </si>
  <si>
    <t>115-20-318-A01</t>
  </si>
  <si>
    <t>115-20-209</t>
  </si>
  <si>
    <t>115-20-209-A01</t>
  </si>
  <si>
    <t>Sample weight (kg)</t>
  </si>
  <si>
    <t>Heavy mineral concentrate (g)</t>
  </si>
  <si>
    <t>MnO_perc</t>
  </si>
  <si>
    <r>
      <t>Na</t>
    </r>
    <r>
      <rPr>
        <b/>
        <vertAlign val="subscript"/>
        <sz val="10"/>
        <rFont val="Calibri"/>
        <family val="2"/>
        <scheme val="minor"/>
      </rPr>
      <t>2</t>
    </r>
    <r>
      <rPr>
        <b/>
        <sz val="10"/>
        <rFont val="Calibri"/>
        <family val="2"/>
        <scheme val="minor"/>
      </rPr>
      <t>O_perc</t>
    </r>
  </si>
  <si>
    <r>
      <t>AL</t>
    </r>
    <r>
      <rPr>
        <b/>
        <vertAlign val="subscript"/>
        <sz val="10"/>
        <rFont val="Calibri"/>
        <family val="2"/>
        <scheme val="minor"/>
      </rPr>
      <t>2</t>
    </r>
    <r>
      <rPr>
        <b/>
        <sz val="10"/>
        <rFont val="Calibri"/>
        <family val="2"/>
        <scheme val="minor"/>
      </rPr>
      <t>O</t>
    </r>
    <r>
      <rPr>
        <b/>
        <vertAlign val="subscript"/>
        <sz val="10"/>
        <rFont val="Calibri"/>
        <family val="2"/>
        <scheme val="minor"/>
      </rPr>
      <t>3</t>
    </r>
    <r>
      <rPr>
        <b/>
        <sz val="10"/>
        <rFont val="Calibri"/>
        <family val="2"/>
        <scheme val="minor"/>
      </rPr>
      <t>_perc</t>
    </r>
  </si>
  <si>
    <t>FeO_perc</t>
  </si>
  <si>
    <r>
      <t>SiO</t>
    </r>
    <r>
      <rPr>
        <b/>
        <vertAlign val="subscript"/>
        <sz val="10"/>
        <rFont val="Calibri"/>
        <family val="2"/>
        <scheme val="minor"/>
      </rPr>
      <t>2</t>
    </r>
    <r>
      <rPr>
        <b/>
        <sz val="10"/>
        <rFont val="Calibri"/>
        <family val="2"/>
        <scheme val="minor"/>
      </rPr>
      <t>_perc</t>
    </r>
    <r>
      <rPr>
        <b/>
        <vertAlign val="subscript"/>
        <sz val="10"/>
        <rFont val="Calibri"/>
        <family val="2"/>
        <scheme val="minor"/>
      </rPr>
      <t xml:space="preserve"> </t>
    </r>
  </si>
  <si>
    <t>CaO_perc</t>
  </si>
  <si>
    <t>MgO_perc</t>
  </si>
  <si>
    <t>ZnO_perc</t>
  </si>
  <si>
    <t>Total_perc</t>
  </si>
  <si>
    <r>
      <t>Cr</t>
    </r>
    <r>
      <rPr>
        <b/>
        <vertAlign val="subscript"/>
        <sz val="10"/>
        <rFont val="Calibri"/>
        <family val="2"/>
        <scheme val="minor"/>
      </rPr>
      <t>2</t>
    </r>
    <r>
      <rPr>
        <b/>
        <sz val="10"/>
        <rFont val="Calibri"/>
        <family val="2"/>
        <scheme val="minor"/>
      </rPr>
      <t>O</t>
    </r>
    <r>
      <rPr>
        <b/>
        <vertAlign val="subscript"/>
        <sz val="10"/>
        <rFont val="Calibri"/>
        <family val="2"/>
        <scheme val="minor"/>
      </rPr>
      <t>3</t>
    </r>
    <r>
      <rPr>
        <b/>
        <sz val="10"/>
        <rFont val="Calibri"/>
        <family val="2"/>
        <scheme val="minor"/>
      </rPr>
      <t>_perc</t>
    </r>
  </si>
  <si>
    <r>
      <t>TiO</t>
    </r>
    <r>
      <rPr>
        <b/>
        <vertAlign val="subscript"/>
        <sz val="10"/>
        <rFont val="Calibri"/>
        <family val="2"/>
        <scheme val="minor"/>
      </rPr>
      <t>2</t>
    </r>
    <r>
      <rPr>
        <b/>
        <sz val="10"/>
        <rFont val="Calibri"/>
        <family val="2"/>
        <scheme val="minor"/>
      </rPr>
      <t>_perc</t>
    </r>
  </si>
  <si>
    <t>115-20-265-B02</t>
  </si>
  <si>
    <t>G3 garnet</t>
  </si>
  <si>
    <t>G1 garnet</t>
  </si>
  <si>
    <t>CAN200056</t>
  </si>
  <si>
    <t>M.S. Gauthier</t>
  </si>
  <si>
    <t>Cr-diopside per 10 kg sample</t>
  </si>
  <si>
    <t>Mg-ilmenite per 10 kg sample</t>
  </si>
  <si>
    <t>G1 garnet per 10 kg sample</t>
  </si>
  <si>
    <t>G3 garnet per 10 kg sample</t>
  </si>
  <si>
    <t>G9 garnet per 10 kg sample</t>
  </si>
  <si>
    <t>G11 garnet per 10 kg sample</t>
  </si>
  <si>
    <t>0.3–0.5</t>
  </si>
  <si>
    <t>Ol</t>
  </si>
  <si>
    <t>0.25–0.30</t>
  </si>
  <si>
    <t>0.5–1.0</t>
  </si>
  <si>
    <t>0.3–1.0</t>
  </si>
  <si>
    <t>0.25–0.5</t>
  </si>
  <si>
    <t>Feldspar</t>
  </si>
  <si>
    <t>Kyanite</t>
  </si>
  <si>
    <t>MGS2020_001</t>
  </si>
  <si>
    <t>Kimberlite-indicator-mineral data derived from glacial sediments (till) in the western Fox River greenstone belt area, northeastern Manitoba (NTS 53M15, 16)</t>
  </si>
  <si>
    <t>53M</t>
  </si>
  <si>
    <t>53M15; 53M16</t>
  </si>
  <si>
    <t>Forsterite</t>
  </si>
  <si>
    <t>Forsterite per 10 kg sample</t>
  </si>
  <si>
    <t>Published 2022 by:
Manitoba Natural Resources and Northern Development
Manitoba Geological Survey
360-1395 Ellice Avenue
Winnipeg, Manitoba
R3G 3P2 Canada</t>
  </si>
  <si>
    <t>KIM classification*</t>
  </si>
  <si>
    <t>Chromite and
 Cr-spinel</t>
  </si>
  <si>
    <t>Data Repository Item DRI2022010</t>
  </si>
  <si>
    <r>
      <t>Hodder, T.J. and Gauthier, M.S. 2022: Kimberlite-indicator-mineral data derived from glacial sediments (till) in the western Fox River greenstone belt area, northeastern Manitoba (NTS 53M15, 16); Manitoba Natural Resources and Northern Development, Manitoba Geological Survey, Data Repository Item DRI2022010, Microsoft</t>
    </r>
    <r>
      <rPr>
        <vertAlign val="superscript"/>
        <sz val="11"/>
        <rFont val="Calibri"/>
        <family val="2"/>
        <scheme val="minor"/>
      </rPr>
      <t>®</t>
    </r>
    <r>
      <rPr>
        <sz val="11"/>
        <rFont val="Calibri"/>
        <family val="2"/>
        <scheme val="minor"/>
      </rPr>
      <t xml:space="preserve"> Excel</t>
    </r>
    <r>
      <rPr>
        <vertAlign val="superscript"/>
        <sz val="11"/>
        <rFont val="Calibri"/>
        <family val="2"/>
        <scheme val="minor"/>
      </rPr>
      <t>®</t>
    </r>
    <r>
      <rPr>
        <sz val="11"/>
        <rFont val="Calibri"/>
        <family val="2"/>
        <scheme val="minor"/>
      </rPr>
      <t xml:space="preserve"> file.</t>
    </r>
  </si>
  <si>
    <t>DRI2022010</t>
  </si>
  <si>
    <r>
      <t xml:space="preserve">Table 1: </t>
    </r>
    <r>
      <rPr>
        <sz val="11"/>
        <rFont val="Calibri"/>
        <family val="2"/>
        <scheme val="minor"/>
      </rPr>
      <t>Kimberlite-indicator-mineral (0.25–1.0 mm size fraction) visual identification results, chemistry and classification.</t>
    </r>
  </si>
  <si>
    <t>Soil_horizon</t>
  </si>
  <si>
    <t>Laminated diamict</t>
  </si>
  <si>
    <t>Website: manitoba.ca/minerals</t>
  </si>
  <si>
    <t>by T.J. Hodder and M.S. Gauthier</t>
  </si>
  <si>
    <t>Depth_from
(m)</t>
  </si>
  <si>
    <t>Depth_to
(m)</t>
  </si>
  <si>
    <t>Reference:</t>
  </si>
  <si>
    <t>Surficial geology mapping and till composition of the western Fox River belt</t>
  </si>
  <si>
    <t>G0 garnet</t>
  </si>
  <si>
    <t>Size (mm)</t>
  </si>
  <si>
    <t>This Data Repository Item supplements:</t>
  </si>
  <si>
    <t>0.25–1.0 mm</t>
  </si>
  <si>
    <r>
      <t xml:space="preserve">Contents:                                                                                                                                              </t>
    </r>
    <r>
      <rPr>
        <sz val="11"/>
        <rFont val="Calibri"/>
        <family val="2"/>
        <scheme val="minor"/>
      </rPr>
      <t xml:space="preserve">
</t>
    </r>
    <r>
      <rPr>
        <b/>
        <sz val="11"/>
        <rFont val="Calibri"/>
        <family val="2"/>
        <scheme val="minor"/>
      </rPr>
      <t xml:space="preserve">Metadata </t>
    </r>
    <r>
      <rPr>
        <sz val="11"/>
        <rFont val="Calibri"/>
        <family val="2"/>
        <scheme val="minor"/>
      </rPr>
      <t xml:space="preserve">                                                                                                                                                                                                        
</t>
    </r>
    <r>
      <rPr>
        <b/>
        <sz val="11"/>
        <rFont val="Calibri"/>
        <family val="2"/>
        <scheme val="minor"/>
      </rPr>
      <t xml:space="preserve">Table 1: </t>
    </r>
    <r>
      <rPr>
        <sz val="11"/>
        <rFont val="Calibri"/>
        <family val="2"/>
        <scheme val="minor"/>
      </rPr>
      <t>Kimberlite-indicator-mineral (0.25–1.0 mm size fraction) visual identification results, chemistry and classification.</t>
    </r>
    <r>
      <rPr>
        <b/>
        <sz val="11"/>
        <rFont val="Calibri"/>
        <family val="2"/>
        <scheme val="minor"/>
      </rPr>
      <t xml:space="preserve">
Table 2: </t>
    </r>
    <r>
      <rPr>
        <sz val="11"/>
        <rFont val="Calibri"/>
        <family val="2"/>
        <scheme val="minor"/>
      </rPr>
      <t>Kimberlite-indicator-mineral (0.25–1.0 mm size fraction) abundance.</t>
    </r>
  </si>
  <si>
    <r>
      <rPr>
        <b/>
        <sz val="11"/>
        <rFont val="Calibri"/>
        <family val="2"/>
        <scheme val="minor"/>
      </rPr>
      <t>NTS grid:</t>
    </r>
    <r>
      <rPr>
        <sz val="11"/>
        <rFont val="Calibri"/>
        <family val="2"/>
        <scheme val="minor"/>
      </rPr>
      <t xml:space="preserve"> 53M15, 16</t>
    </r>
  </si>
  <si>
    <r>
      <t xml:space="preserve">Gauthier, M.S. and Hodder, T.J. 2022: Surficial geology mapping and till composition of the western Fox River greenstone belt area, northeastern Manitoba (NTS 53M15, 16, parts of 53N13, 54C4, 54D1): year two; </t>
    </r>
    <r>
      <rPr>
        <i/>
        <sz val="11"/>
        <rFont val="Calibri"/>
        <family val="2"/>
        <scheme val="minor"/>
      </rPr>
      <t>in</t>
    </r>
    <r>
      <rPr>
        <sz val="11"/>
        <rFont val="Calibri"/>
        <family val="2"/>
        <scheme val="minor"/>
      </rPr>
      <t xml:space="preserve"> Report of Activities 2022, Manitoba Natural Resources and Northern Development, Manitoba Geological Survey, p. 96–109, URL &lt;https://manitoba.ca/iem/geo/field/roa22pdfs/GS2022-11.pdf&gt; [November 2022].</t>
    </r>
  </si>
  <si>
    <r>
      <t xml:space="preserve">Table 2: </t>
    </r>
    <r>
      <rPr>
        <sz val="11"/>
        <rFont val="Calibri"/>
        <family val="2"/>
        <scheme val="minor"/>
      </rPr>
      <t>Kimberlite-indicator-mineral (0.25–1.0 mm size fraction) abundance.</t>
    </r>
  </si>
  <si>
    <t>Manitoba Natural Resources and Northern Development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Natural Resources and Northern Development of any manufacturer's product.</t>
  </si>
  <si>
    <t>Keller, G.R. 2019: Manitoba Kimberlite Indicator Mineral Database (version 3.2); Manitoba Growth, Enterprise and Trade, Manitoba Geological Survey, zipped Microsoft® Access® 2016 database, URL &lt;https://manitoba.ca/iem/geo/diamonds/MBKIMDB_32.zip&gt; [November 2022].</t>
  </si>
  <si>
    <t>Email: minesinfo@gov.mb.ca</t>
  </si>
  <si>
    <t>Chromite and Cr-spinel per 10 kg sample</t>
  </si>
  <si>
    <t>During the 2020 field program, 59 till samples were collected for heavy mineral analysis. These till samples were initially processed by De Beers. The KIM sample locations were withheld from De Beers to allow equal opportunity for follow-up by all interested parties. Heavy mineral concentrate from the &lt;0.5 mm size fraction of the till sample was passed over a 0.3 mm aperture sieve and the &lt;0.3 mm size fraction was discarded, leaving the 0.3–0.5 mm size fraction. The remaining heavy mineral concentrate was shipped to ODM where it was recombined and reprocessed. At ODM, additional KIM grains were picked from the 0.25–1.0 mm heavy mineral fraction. Suspected KIM grains from both labs were visually selected, and then analyzed by electron microprobe. The resultant KIM grains were initially classified using electron microprobe results, following the methodology outlined in the Manitoba KIM database (Keller, 2019).</t>
  </si>
  <si>
    <t>Analysis 1</t>
  </si>
  <si>
    <t>Analysis 2</t>
  </si>
  <si>
    <t>Overburden Drilling Management Limited (Ottawa, Ontario)</t>
  </si>
  <si>
    <t>De Beers (Sudbury, Ontario)</t>
  </si>
  <si>
    <t>* Minerals not classified as kimberlite-indicator minerals are italicized.</t>
  </si>
  <si>
    <r>
      <t xml:space="preserve">Abbreviations: 
</t>
    </r>
    <r>
      <rPr>
        <sz val="11"/>
        <rFont val="Calibri"/>
        <family val="2"/>
        <scheme val="minor"/>
      </rPr>
      <t>15N, UTM Zone 15N; Cd, clinopyroxene; De Beers, De Beers Group of Companies; Ga, garnet; HMC, heavy mineral concentrate; ID, identification, Il, ilmenite; KIM, kimberlite-indicator mineral; MGS, Manitoba Geological Survey; ODM, Overburden Drilling Management Limited; Ol, olivine; perc, weight percent, Sp, spinel.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</si>
</sst>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8">
    <font>
      <sz val="9"/>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Geneva"/>
    </font>
    <font>
      <sz val="10"/>
      <name val="MS Sans Serif"/>
      <family val="2"/>
    </font>
    <font>
      <sz val="10"/>
      <name val="MS Sans Serif"/>
      <family val="2"/>
    </font>
    <font>
      <b/>
      <sz val="11"/>
      <name val="Calibri"/>
      <family val="2"/>
      <scheme val="minor"/>
    </font>
    <font>
      <b/>
      <sz val="10"/>
      <color rgb="FFFF0000"/>
      <name val="Calibri"/>
      <family val="2"/>
      <scheme val="minor"/>
    </font>
    <font>
      <sz val="10"/>
      <name val="Calibri"/>
      <family val="2"/>
      <scheme val="minor"/>
    </font>
    <font>
      <b/>
      <sz val="10"/>
      <name val="Calibri"/>
      <family val="2"/>
      <scheme val="minor"/>
    </font>
    <font>
      <sz val="10"/>
      <color theme="1"/>
      <name val="Calibri"/>
      <family val="2"/>
      <scheme val="minor"/>
    </font>
    <font>
      <i/>
      <sz val="10"/>
      <color rgb="FFFF0000"/>
      <name val="Calibri"/>
      <family val="2"/>
      <scheme val="minor"/>
    </font>
    <font>
      <sz val="10"/>
      <color rgb="FFFF0000"/>
      <name val="Calibri"/>
      <family val="2"/>
      <scheme val="minor"/>
    </font>
    <font>
      <sz val="11"/>
      <name val="Calibri"/>
      <family val="2"/>
      <scheme val="minor"/>
    </font>
    <font>
      <b/>
      <sz val="10"/>
      <color theme="1"/>
      <name val="Calibri"/>
      <family val="2"/>
      <scheme val="minor"/>
    </font>
    <font>
      <b/>
      <vertAlign val="subscript"/>
      <sz val="10"/>
      <name val="Calibri"/>
      <family val="2"/>
      <scheme val="minor"/>
    </font>
    <font>
      <i/>
      <sz val="10"/>
      <name val="Calibri"/>
      <family val="2"/>
      <scheme val="minor"/>
    </font>
    <font>
      <sz val="10"/>
      <color rgb="FF000000"/>
      <name val="Calibri"/>
      <family val="2"/>
      <scheme val="minor"/>
    </font>
    <font>
      <i/>
      <sz val="10"/>
      <color theme="1"/>
      <name val="Calibri"/>
      <family val="2"/>
      <scheme val="minor"/>
    </font>
    <font>
      <vertAlign val="superscript"/>
      <sz val="11"/>
      <name val="Calibri"/>
      <family val="2"/>
      <scheme val="minor"/>
    </font>
    <font>
      <i/>
      <sz val="11"/>
      <name val="Calibri"/>
      <family val="2"/>
      <scheme val="minor"/>
    </font>
    <font>
      <sz val="11"/>
      <color rgb="FFFF0000"/>
      <name val="Calibri"/>
      <family val="2"/>
      <scheme val="minor"/>
    </font>
    <font>
      <b/>
      <sz val="14"/>
      <name val="Calibri"/>
      <family val="2"/>
      <scheme val="minor"/>
    </font>
    <font>
      <sz val="11"/>
      <color indexed="10"/>
      <name val="Calibri"/>
      <family val="2"/>
      <scheme val="minor"/>
    </font>
    <font>
      <sz val="11"/>
      <color rgb="FF0070C0"/>
      <name val="Calibri"/>
      <family val="2"/>
      <scheme val="minor"/>
    </font>
    <font>
      <i/>
      <sz val="10"/>
      <color rgb="FF000000"/>
      <name val="Calibri"/>
      <family val="2"/>
      <scheme val="minor"/>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right/>
      <top style="thin">
        <color indexed="64"/>
      </top>
      <bottom style="thin">
        <color indexed="64"/>
      </bottom>
      <diagonal/>
    </border>
    <border>
      <left/>
      <right/>
      <top/>
      <bottom style="thin">
        <color indexed="64"/>
      </bottom>
      <diagonal/>
    </border>
    <border>
      <left style="thin">
        <color auto="1"/>
      </left>
      <right/>
      <top/>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indexed="64"/>
      </bottom>
      <diagonal/>
    </border>
    <border>
      <left style="thin">
        <color rgb="FFD0D7E5"/>
      </left>
      <right style="thin">
        <color rgb="FFD0D7E5"/>
      </right>
      <top/>
      <bottom style="thin">
        <color indexed="64"/>
      </bottom>
      <diagonal/>
    </border>
    <border>
      <left style="thin">
        <color rgb="FFD0D7E5"/>
      </left>
      <right style="thin">
        <color rgb="FFD0D7E5"/>
      </right>
      <top/>
      <bottom style="thin">
        <color rgb="FFD0D7E5"/>
      </bottom>
      <diagonal/>
    </border>
    <border>
      <left style="thin">
        <color indexed="22"/>
      </left>
      <right style="thin">
        <color indexed="22"/>
      </right>
      <top style="thin">
        <color indexed="22"/>
      </top>
      <bottom style="thin">
        <color indexed="22"/>
      </bottom>
      <diagonal/>
    </border>
  </borders>
  <cellStyleXfs count="15">
    <xf numFmtId="0" fontId="0" fillId="0" borderId="0"/>
    <xf numFmtId="0" fontId="6" fillId="0" borderId="0"/>
    <xf numFmtId="0" fontId="4" fillId="0" borderId="0"/>
    <xf numFmtId="0" fontId="7" fillId="0" borderId="0"/>
    <xf numFmtId="0" fontId="4" fillId="0" borderId="0"/>
    <xf numFmtId="0" fontId="7" fillId="0" borderId="0"/>
    <xf numFmtId="0" fontId="7" fillId="0" borderId="0"/>
    <xf numFmtId="0" fontId="3" fillId="0" borderId="0"/>
    <xf numFmtId="0" fontId="3" fillId="0" borderId="0"/>
    <xf numFmtId="0" fontId="3" fillId="0" borderId="0"/>
    <xf numFmtId="0" fontId="2" fillId="0" borderId="0"/>
    <xf numFmtId="0" fontId="1" fillId="0" borderId="0"/>
    <xf numFmtId="0" fontId="1" fillId="0" borderId="0"/>
    <xf numFmtId="0" fontId="6" fillId="0" borderId="0"/>
    <xf numFmtId="0" fontId="1" fillId="0" borderId="0"/>
  </cellStyleXfs>
  <cellXfs count="143">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8" fillId="0" borderId="0" xfId="0" applyFont="1" applyBorder="1" applyAlignment="1">
      <alignment vertical="center"/>
    </xf>
    <xf numFmtId="0" fontId="9" fillId="0" borderId="0" xfId="0" applyFont="1" applyBorder="1"/>
    <xf numFmtId="0" fontId="10" fillId="0" borderId="0" xfId="0" applyFont="1"/>
    <xf numFmtId="0" fontId="11" fillId="0" borderId="0" xfId="0" applyFont="1" applyBorder="1"/>
    <xf numFmtId="0" fontId="10" fillId="0" borderId="0" xfId="0" applyFont="1" applyBorder="1"/>
    <xf numFmtId="0" fontId="10" fillId="0" borderId="0" xfId="0" applyFont="1" applyFill="1" applyBorder="1" applyAlignment="1">
      <alignment horizontal="left"/>
    </xf>
    <xf numFmtId="0" fontId="12" fillId="0" borderId="0" xfId="0" applyFont="1" applyFill="1" applyBorder="1" applyAlignment="1">
      <alignment horizontal="left"/>
    </xf>
    <xf numFmtId="0" fontId="10" fillId="0" borderId="0" xfId="0" applyFont="1" applyFill="1"/>
    <xf numFmtId="0" fontId="10" fillId="0" borderId="0" xfId="0" applyFont="1" applyFill="1" applyBorder="1"/>
    <xf numFmtId="0" fontId="11" fillId="0" borderId="0" xfId="0" applyFont="1" applyFill="1" applyBorder="1"/>
    <xf numFmtId="0" fontId="13" fillId="0" borderId="0" xfId="0" applyFont="1" applyFill="1" applyBorder="1" applyAlignment="1">
      <alignment horizontal="left"/>
    </xf>
    <xf numFmtId="0" fontId="10" fillId="0" borderId="0" xfId="0" applyFont="1" applyAlignment="1"/>
    <xf numFmtId="0" fontId="10" fillId="0" borderId="0" xfId="0" applyFont="1" applyAlignment="1">
      <alignment horizontal="left"/>
    </xf>
    <xf numFmtId="0" fontId="10" fillId="0" borderId="0" xfId="0" applyFont="1" applyBorder="1" applyAlignment="1">
      <alignment horizontal="center"/>
    </xf>
    <xf numFmtId="0" fontId="10" fillId="0" borderId="0" xfId="0" applyFont="1" applyBorder="1" applyAlignment="1">
      <alignment vertical="center"/>
    </xf>
    <xf numFmtId="0" fontId="10" fillId="0" borderId="0" xfId="0" applyFont="1" applyAlignment="1">
      <alignment vertical="center"/>
    </xf>
    <xf numFmtId="0" fontId="12" fillId="0" borderId="0" xfId="0" applyFont="1" applyAlignment="1">
      <alignment vertical="center" wrapText="1"/>
    </xf>
    <xf numFmtId="0" fontId="15" fillId="2" borderId="2" xfId="0" applyFont="1" applyFill="1" applyBorder="1" applyAlignment="1">
      <alignment vertical="top" wrapText="1"/>
    </xf>
    <xf numFmtId="0" fontId="15" fillId="0" borderId="2" xfId="0" applyFont="1" applyFill="1" applyBorder="1" applyAlignment="1">
      <alignment vertical="top" wrapText="1"/>
    </xf>
    <xf numFmtId="0" fontId="15" fillId="0" borderId="2" xfId="0" applyFont="1" applyBorder="1"/>
    <xf numFmtId="0" fontId="15" fillId="0" borderId="3" xfId="0" applyFont="1" applyBorder="1"/>
    <xf numFmtId="0" fontId="16" fillId="0" borderId="4" xfId="7" applyFont="1" applyBorder="1" applyAlignment="1">
      <alignment horizontal="center" vertical="center"/>
    </xf>
    <xf numFmtId="0" fontId="11" fillId="0" borderId="4" xfId="1" applyFont="1" applyBorder="1" applyAlignment="1">
      <alignment horizontal="center" vertical="center" wrapText="1"/>
    </xf>
    <xf numFmtId="0" fontId="11" fillId="0" borderId="4" xfId="1" applyFont="1" applyBorder="1" applyAlignment="1">
      <alignment horizontal="center" vertical="center"/>
    </xf>
    <xf numFmtId="0" fontId="11" fillId="0" borderId="4" xfId="1" applyFont="1" applyFill="1" applyBorder="1" applyAlignment="1">
      <alignment horizontal="center" vertical="center"/>
    </xf>
    <xf numFmtId="0" fontId="16" fillId="0" borderId="4" xfId="7" applyFont="1" applyBorder="1" applyAlignment="1">
      <alignment horizontal="center" vertical="center" wrapText="1"/>
    </xf>
    <xf numFmtId="0" fontId="14" fillId="0" borderId="0" xfId="0" applyFont="1" applyFill="1"/>
    <xf numFmtId="0" fontId="12" fillId="0" borderId="0" xfId="10" applyFont="1" applyAlignment="1">
      <alignment horizontal="center"/>
    </xf>
    <xf numFmtId="0" fontId="8" fillId="0" borderId="2" xfId="0" applyFont="1" applyFill="1" applyBorder="1" applyAlignment="1">
      <alignment vertical="top" wrapText="1"/>
    </xf>
    <xf numFmtId="0" fontId="10" fillId="0" borderId="0" xfId="0" applyFont="1" applyAlignment="1">
      <alignment horizontal="center"/>
    </xf>
    <xf numFmtId="0" fontId="12" fillId="0" borderId="0" xfId="10" applyFont="1"/>
    <xf numFmtId="0" fontId="12" fillId="0" borderId="0" xfId="10" applyFont="1" applyFill="1" applyAlignment="1">
      <alignment horizontal="center"/>
    </xf>
    <xf numFmtId="0" fontId="16" fillId="0" borderId="4" xfId="7" applyFont="1" applyFill="1" applyBorder="1" applyAlignment="1">
      <alignment horizontal="center" vertical="center"/>
    </xf>
    <xf numFmtId="0" fontId="12" fillId="0" borderId="0" xfId="11" applyFont="1" applyFill="1" applyAlignment="1">
      <alignment horizontal="center"/>
    </xf>
    <xf numFmtId="0" fontId="16" fillId="0" borderId="4" xfId="12" applyFont="1" applyFill="1" applyBorder="1" applyAlignment="1">
      <alignment horizontal="center" vertical="center" wrapText="1"/>
    </xf>
    <xf numFmtId="0" fontId="11" fillId="0" borderId="4" xfId="13" applyFont="1" applyFill="1" applyBorder="1" applyAlignment="1">
      <alignment horizontal="center" vertical="center"/>
    </xf>
    <xf numFmtId="2" fontId="16" fillId="0" borderId="4" xfId="14" applyNumberFormat="1" applyFont="1" applyFill="1" applyBorder="1" applyAlignment="1">
      <alignment horizontal="center" vertical="center" wrapText="1"/>
    </xf>
    <xf numFmtId="165" fontId="10" fillId="0" borderId="0" xfId="0" applyNumberFormat="1" applyFont="1" applyAlignment="1">
      <alignment horizontal="center"/>
    </xf>
    <xf numFmtId="164" fontId="10" fillId="0" borderId="0" xfId="0" applyNumberFormat="1" applyFont="1" applyAlignment="1">
      <alignment horizontal="center"/>
    </xf>
    <xf numFmtId="2" fontId="10" fillId="0" borderId="0" xfId="0" applyNumberFormat="1" applyFont="1" applyAlignment="1">
      <alignment horizontal="center"/>
    </xf>
    <xf numFmtId="1" fontId="12" fillId="0" borderId="0" xfId="0" applyNumberFormat="1" applyFont="1" applyFill="1" applyAlignment="1">
      <alignment horizontal="center"/>
    </xf>
    <xf numFmtId="165" fontId="12" fillId="0" borderId="0" xfId="0" applyNumberFormat="1" applyFont="1" applyFill="1" applyAlignment="1">
      <alignment horizontal="center"/>
    </xf>
    <xf numFmtId="164" fontId="12" fillId="0" borderId="0" xfId="0" applyNumberFormat="1" applyFont="1" applyFill="1" applyAlignment="1">
      <alignment horizontal="center"/>
    </xf>
    <xf numFmtId="0" fontId="10" fillId="0" borderId="0" xfId="0" applyFont="1" applyFill="1" applyAlignment="1">
      <alignment horizontal="center"/>
    </xf>
    <xf numFmtId="165" fontId="10" fillId="0" borderId="0" xfId="0" applyNumberFormat="1" applyFont="1" applyBorder="1" applyAlignment="1">
      <alignment horizontal="center"/>
    </xf>
    <xf numFmtId="164" fontId="10" fillId="0" borderId="0" xfId="0" applyNumberFormat="1" applyFont="1" applyBorder="1" applyAlignment="1">
      <alignment horizontal="center"/>
    </xf>
    <xf numFmtId="2" fontId="10" fillId="0" borderId="0" xfId="0" applyNumberFormat="1" applyFont="1" applyBorder="1" applyAlignment="1">
      <alignment horizontal="center"/>
    </xf>
    <xf numFmtId="165" fontId="10" fillId="0" borderId="0" xfId="0" applyNumberFormat="1" applyFont="1" applyFill="1" applyAlignment="1">
      <alignment horizontal="center"/>
    </xf>
    <xf numFmtId="0" fontId="10" fillId="0" borderId="0" xfId="0" applyFont="1" applyFill="1" applyBorder="1" applyAlignment="1">
      <alignment horizontal="center"/>
    </xf>
    <xf numFmtId="165" fontId="10" fillId="0" borderId="0" xfId="0" applyNumberFormat="1" applyFont="1" applyFill="1" applyBorder="1" applyAlignment="1">
      <alignment horizontal="center"/>
    </xf>
    <xf numFmtId="0" fontId="18" fillId="0" borderId="0" xfId="0" applyFont="1" applyFill="1" applyAlignment="1">
      <alignment horizontal="center"/>
    </xf>
    <xf numFmtId="165" fontId="18" fillId="0" borderId="0" xfId="0" applyNumberFormat="1" applyFont="1" applyFill="1" applyAlignment="1">
      <alignment horizontal="center"/>
    </xf>
    <xf numFmtId="0" fontId="11" fillId="0" borderId="4" xfId="1" applyFont="1" applyFill="1" applyBorder="1" applyAlignment="1">
      <alignment horizontal="center" vertical="center" wrapText="1"/>
    </xf>
    <xf numFmtId="0" fontId="11" fillId="0" borderId="4" xfId="13" applyFont="1" applyFill="1" applyBorder="1" applyAlignment="1">
      <alignment horizontal="center" vertical="center" wrapText="1"/>
    </xf>
    <xf numFmtId="0" fontId="10" fillId="0" borderId="7" xfId="0" applyFont="1" applyBorder="1" applyAlignment="1">
      <alignment horizontal="center"/>
    </xf>
    <xf numFmtId="0" fontId="10" fillId="0" borderId="7" xfId="0" applyFont="1" applyFill="1" applyBorder="1" applyAlignment="1">
      <alignment horizontal="center"/>
    </xf>
    <xf numFmtId="2" fontId="10" fillId="0" borderId="7" xfId="0" applyNumberFormat="1" applyFont="1" applyBorder="1" applyAlignment="1">
      <alignment horizontal="center"/>
    </xf>
    <xf numFmtId="2" fontId="10" fillId="0" borderId="7" xfId="0" applyNumberFormat="1" applyFont="1" applyFill="1" applyBorder="1" applyAlignment="1">
      <alignment horizontal="center"/>
    </xf>
    <xf numFmtId="0" fontId="19" fillId="0" borderId="0"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2" fontId="19" fillId="0" borderId="0" xfId="0" applyNumberFormat="1" applyFont="1" applyFill="1" applyBorder="1" applyAlignment="1" applyProtection="1">
      <alignment horizontal="center" vertical="center" wrapText="1"/>
    </xf>
    <xf numFmtId="2" fontId="19" fillId="0" borderId="7" xfId="0" applyNumberFormat="1" applyFont="1" applyFill="1" applyBorder="1" applyAlignment="1" applyProtection="1">
      <alignment horizontal="center" vertical="center" wrapText="1"/>
    </xf>
    <xf numFmtId="0" fontId="19" fillId="0" borderId="8" xfId="0" applyFont="1" applyFill="1" applyBorder="1" applyAlignment="1" applyProtection="1">
      <alignment horizontal="center" vertical="center" wrapText="1"/>
    </xf>
    <xf numFmtId="2" fontId="19" fillId="0" borderId="8" xfId="0" applyNumberFormat="1" applyFont="1" applyFill="1" applyBorder="1" applyAlignment="1" applyProtection="1">
      <alignment horizontal="center" vertical="center" wrapText="1"/>
    </xf>
    <xf numFmtId="0" fontId="18" fillId="0" borderId="0" xfId="0" applyFont="1" applyFill="1" applyBorder="1" applyAlignment="1">
      <alignment horizontal="center"/>
    </xf>
    <xf numFmtId="165" fontId="18" fillId="0" borderId="0" xfId="0" applyNumberFormat="1" applyFont="1" applyFill="1" applyBorder="1" applyAlignment="1">
      <alignment horizontal="center"/>
    </xf>
    <xf numFmtId="2" fontId="11" fillId="0" borderId="7" xfId="0" applyNumberFormat="1" applyFont="1" applyFill="1" applyBorder="1" applyAlignment="1">
      <alignment horizontal="center"/>
    </xf>
    <xf numFmtId="0" fontId="12" fillId="0" borderId="0" xfId="10" applyFont="1" applyBorder="1" applyAlignment="1">
      <alignment horizontal="center"/>
    </xf>
    <xf numFmtId="0" fontId="10" fillId="0" borderId="10" xfId="0" applyFont="1" applyBorder="1" applyAlignment="1">
      <alignment horizontal="center"/>
    </xf>
    <xf numFmtId="0" fontId="10" fillId="0" borderId="10" xfId="0" applyFont="1" applyFill="1" applyBorder="1" applyAlignment="1">
      <alignment horizontal="center"/>
    </xf>
    <xf numFmtId="2" fontId="10" fillId="0" borderId="10" xfId="0" applyNumberFormat="1" applyFont="1" applyBorder="1" applyAlignment="1">
      <alignment horizontal="center"/>
    </xf>
    <xf numFmtId="2" fontId="10" fillId="0" borderId="0" xfId="0" applyNumberFormat="1" applyFont="1" applyFill="1" applyBorder="1" applyAlignment="1">
      <alignment horizontal="center"/>
    </xf>
    <xf numFmtId="0" fontId="20" fillId="0" borderId="0" xfId="10" applyFont="1" applyFill="1" applyAlignment="1">
      <alignment horizontal="center"/>
    </xf>
    <xf numFmtId="164" fontId="10" fillId="0" borderId="0" xfId="0" applyNumberFormat="1" applyFont="1" applyFill="1" applyAlignment="1">
      <alignment horizontal="center"/>
    </xf>
    <xf numFmtId="0" fontId="12" fillId="0" borderId="5" xfId="10" applyFont="1" applyFill="1" applyBorder="1" applyAlignment="1">
      <alignment horizontal="center"/>
    </xf>
    <xf numFmtId="0" fontId="10" fillId="0" borderId="5" xfId="0" applyFont="1" applyFill="1" applyBorder="1" applyAlignment="1">
      <alignment horizontal="center"/>
    </xf>
    <xf numFmtId="165" fontId="10" fillId="0" borderId="5" xfId="0" applyNumberFormat="1" applyFont="1" applyFill="1" applyBorder="1" applyAlignment="1">
      <alignment horizontal="center"/>
    </xf>
    <xf numFmtId="164" fontId="10" fillId="0" borderId="5" xfId="0" applyNumberFormat="1" applyFont="1" applyFill="1" applyBorder="1" applyAlignment="1">
      <alignment horizontal="center"/>
    </xf>
    <xf numFmtId="2" fontId="18" fillId="0" borderId="0" xfId="0" applyNumberFormat="1" applyFont="1" applyFill="1" applyBorder="1" applyAlignment="1">
      <alignment horizontal="center"/>
    </xf>
    <xf numFmtId="2" fontId="18" fillId="0" borderId="0" xfId="0" applyNumberFormat="1" applyFont="1" applyFill="1" applyAlignment="1">
      <alignment horizontal="center"/>
    </xf>
    <xf numFmtId="0" fontId="20" fillId="0" borderId="5" xfId="10" applyFont="1" applyFill="1" applyBorder="1" applyAlignment="1">
      <alignment horizontal="center"/>
    </xf>
    <xf numFmtId="0" fontId="18" fillId="0" borderId="5" xfId="0" applyFont="1" applyFill="1" applyBorder="1" applyAlignment="1">
      <alignment horizontal="center"/>
    </xf>
    <xf numFmtId="165" fontId="18" fillId="0" borderId="5" xfId="0" applyNumberFormat="1" applyFont="1" applyFill="1" applyBorder="1" applyAlignment="1">
      <alignment horizontal="center"/>
    </xf>
    <xf numFmtId="164" fontId="18" fillId="0" borderId="5" xfId="0" applyNumberFormat="1" applyFont="1" applyFill="1" applyBorder="1" applyAlignment="1">
      <alignment horizontal="center"/>
    </xf>
    <xf numFmtId="2" fontId="12" fillId="0" borderId="0" xfId="11" applyNumberFormat="1" applyFont="1" applyFill="1" applyBorder="1" applyAlignment="1">
      <alignment horizontal="center" vertical="center"/>
    </xf>
    <xf numFmtId="2" fontId="10" fillId="0" borderId="0" xfId="0" applyNumberFormat="1" applyFont="1" applyFill="1" applyAlignment="1">
      <alignment horizontal="center"/>
    </xf>
    <xf numFmtId="0" fontId="12" fillId="0" borderId="0" xfId="11" applyFont="1" applyFill="1" applyBorder="1" applyAlignment="1">
      <alignment horizontal="center"/>
    </xf>
    <xf numFmtId="164" fontId="12" fillId="0" borderId="0" xfId="11" applyNumberFormat="1" applyFont="1" applyFill="1" applyAlignment="1">
      <alignment horizontal="center"/>
    </xf>
    <xf numFmtId="0" fontId="16" fillId="0" borderId="4" xfId="11" applyFont="1" applyFill="1" applyBorder="1" applyAlignment="1">
      <alignment horizontal="center" vertical="center"/>
    </xf>
    <xf numFmtId="0" fontId="16" fillId="0" borderId="4" xfId="7" applyFont="1" applyFill="1" applyBorder="1" applyAlignment="1">
      <alignment horizontal="center" vertical="center" wrapText="1"/>
    </xf>
    <xf numFmtId="0" fontId="16" fillId="0" borderId="4" xfId="11" applyFont="1" applyFill="1" applyBorder="1" applyAlignment="1">
      <alignment horizontal="center" vertical="center" wrapText="1"/>
    </xf>
    <xf numFmtId="164" fontId="12" fillId="0" borderId="0" xfId="11" applyNumberFormat="1" applyFont="1" applyFill="1" applyBorder="1" applyAlignment="1">
      <alignment horizontal="center"/>
    </xf>
    <xf numFmtId="164" fontId="10" fillId="0" borderId="0" xfId="0" applyNumberFormat="1" applyFont="1" applyFill="1" applyBorder="1" applyAlignment="1">
      <alignment horizontal="center"/>
    </xf>
    <xf numFmtId="2" fontId="12" fillId="0" borderId="5" xfId="11" applyNumberFormat="1" applyFont="1" applyFill="1" applyBorder="1" applyAlignment="1">
      <alignment horizontal="center" vertical="center"/>
    </xf>
    <xf numFmtId="2" fontId="10" fillId="0" borderId="5" xfId="0" applyNumberFormat="1" applyFont="1" applyFill="1" applyBorder="1" applyAlignment="1">
      <alignment horizontal="center"/>
    </xf>
    <xf numFmtId="0" fontId="12" fillId="0" borderId="5" xfId="11" applyFont="1" applyFill="1" applyBorder="1" applyAlignment="1">
      <alignment horizontal="center"/>
    </xf>
    <xf numFmtId="164" fontId="12" fillId="0" borderId="5" xfId="11" applyNumberFormat="1" applyFont="1" applyFill="1" applyBorder="1" applyAlignment="1">
      <alignment horizontal="center"/>
    </xf>
    <xf numFmtId="0" fontId="16" fillId="0" borderId="0" xfId="11" applyFont="1" applyFill="1" applyAlignment="1">
      <alignment horizontal="center" vertical="center"/>
    </xf>
    <xf numFmtId="2" fontId="12" fillId="0" borderId="0" xfId="11" applyNumberFormat="1" applyFont="1" applyFill="1" applyAlignment="1">
      <alignment horizontal="center"/>
    </xf>
    <xf numFmtId="0" fontId="14" fillId="0" borderId="0" xfId="0" applyFont="1"/>
    <xf numFmtId="0" fontId="15" fillId="0" borderId="11" xfId="0" applyFont="1" applyFill="1" applyBorder="1" applyAlignment="1">
      <alignment vertical="top" wrapText="1"/>
    </xf>
    <xf numFmtId="0" fontId="14" fillId="0" borderId="0" xfId="10" applyFont="1" applyFill="1" applyAlignment="1">
      <alignment horizontal="center"/>
    </xf>
    <xf numFmtId="0" fontId="10" fillId="0" borderId="0" xfId="0" applyFont="1" applyFill="1" applyBorder="1" applyAlignment="1">
      <alignment horizontal="left" vertical="top" wrapText="1"/>
    </xf>
    <xf numFmtId="0" fontId="15" fillId="0" borderId="0" xfId="0" applyFont="1"/>
    <xf numFmtId="0" fontId="8" fillId="2" borderId="2" xfId="0" applyFont="1" applyFill="1" applyBorder="1" applyAlignment="1">
      <alignment vertical="top" wrapText="1"/>
    </xf>
    <xf numFmtId="0" fontId="24" fillId="0" borderId="2" xfId="0" applyFont="1" applyFill="1" applyBorder="1" applyAlignment="1">
      <alignment vertical="top" wrapText="1"/>
    </xf>
    <xf numFmtId="0" fontId="15" fillId="0" borderId="6" xfId="0" applyFont="1" applyFill="1" applyBorder="1"/>
    <xf numFmtId="0" fontId="25" fillId="0" borderId="0" xfId="0" applyFont="1" applyBorder="1"/>
    <xf numFmtId="0" fontId="26" fillId="0" borderId="0" xfId="0" applyFont="1" applyAlignment="1">
      <alignment vertical="top"/>
    </xf>
    <xf numFmtId="0" fontId="15" fillId="0" borderId="0" xfId="0" applyFont="1" applyAlignment="1">
      <alignment wrapText="1"/>
    </xf>
    <xf numFmtId="0" fontId="23" fillId="0" borderId="0" xfId="0" applyFont="1"/>
    <xf numFmtId="0" fontId="15" fillId="2" borderId="11" xfId="0" applyFont="1" applyFill="1" applyBorder="1" applyAlignment="1">
      <alignment vertical="top" wrapText="1"/>
    </xf>
    <xf numFmtId="0" fontId="25" fillId="0" borderId="0" xfId="0" applyFont="1" applyAlignment="1">
      <alignment vertical="top"/>
    </xf>
    <xf numFmtId="0" fontId="15" fillId="0" borderId="0" xfId="0" applyFont="1" applyAlignment="1">
      <alignment vertical="top"/>
    </xf>
    <xf numFmtId="0" fontId="25" fillId="0" borderId="0" xfId="0" applyFont="1"/>
    <xf numFmtId="0" fontId="8" fillId="2" borderId="1" xfId="0" applyFont="1" applyFill="1" applyBorder="1" applyAlignment="1">
      <alignment vertical="top" wrapText="1"/>
    </xf>
    <xf numFmtId="0" fontId="27" fillId="0" borderId="0" xfId="0" applyFont="1" applyFill="1" applyBorder="1" applyAlignment="1" applyProtection="1">
      <alignment horizontal="center" vertical="center" wrapText="1"/>
    </xf>
    <xf numFmtId="0" fontId="27" fillId="0" borderId="9" xfId="0" applyFont="1" applyFill="1" applyBorder="1" applyAlignment="1" applyProtection="1">
      <alignment horizontal="center" vertical="center" wrapText="1"/>
    </xf>
    <xf numFmtId="0" fontId="8" fillId="0" borderId="0" xfId="1" applyFont="1" applyAlignment="1">
      <alignment horizontal="left" vertical="center"/>
    </xf>
    <xf numFmtId="0" fontId="16" fillId="0" borderId="4" xfId="7" applyFont="1" applyBorder="1" applyAlignment="1">
      <alignment horizontal="left" vertical="center"/>
    </xf>
    <xf numFmtId="0" fontId="10" fillId="0" borderId="0" xfId="0" applyFont="1" applyBorder="1" applyAlignment="1">
      <alignment horizontal="left"/>
    </xf>
    <xf numFmtId="0" fontId="19" fillId="0" borderId="0" xfId="0" applyFont="1" applyFill="1" applyBorder="1" applyAlignment="1" applyProtection="1">
      <alignment horizontal="left" vertical="center" wrapText="1"/>
    </xf>
    <xf numFmtId="0" fontId="10" fillId="0" borderId="10" xfId="0" applyFont="1" applyBorder="1" applyAlignment="1">
      <alignment horizontal="left"/>
    </xf>
    <xf numFmtId="0" fontId="10" fillId="0" borderId="7" xfId="0" applyFont="1" applyBorder="1" applyAlignment="1">
      <alignment horizontal="left"/>
    </xf>
    <xf numFmtId="0" fontId="19" fillId="0" borderId="7" xfId="0" applyFont="1" applyFill="1" applyBorder="1" applyAlignment="1" applyProtection="1">
      <alignment horizontal="left" vertical="center" wrapText="1"/>
    </xf>
    <xf numFmtId="0" fontId="10" fillId="0" borderId="7" xfId="0" applyFont="1" applyFill="1" applyBorder="1" applyAlignment="1">
      <alignment horizontal="left"/>
    </xf>
    <xf numFmtId="0" fontId="19" fillId="0" borderId="8"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18" fillId="0" borderId="0" xfId="0" applyFont="1" applyFill="1" applyBorder="1" applyAlignment="1">
      <alignment horizontal="left"/>
    </xf>
    <xf numFmtId="0" fontId="18" fillId="0" borderId="0" xfId="0" applyFont="1" applyFill="1" applyAlignment="1">
      <alignment horizontal="left"/>
    </xf>
    <xf numFmtId="0" fontId="27" fillId="0" borderId="9" xfId="0" applyFont="1" applyFill="1" applyBorder="1" applyAlignment="1" applyProtection="1">
      <alignment horizontal="left" vertical="center" wrapText="1"/>
    </xf>
    <xf numFmtId="164" fontId="10" fillId="0" borderId="0" xfId="1" applyNumberFormat="1" applyFont="1" applyFill="1" applyBorder="1" applyAlignment="1" applyProtection="1">
      <alignment horizontal="left" vertical="center"/>
      <protection locked="0"/>
    </xf>
    <xf numFmtId="0" fontId="12" fillId="0" borderId="0" xfId="10" applyFont="1" applyAlignment="1">
      <alignment horizontal="left"/>
    </xf>
    <xf numFmtId="0" fontId="16" fillId="0" borderId="4" xfId="11" applyFont="1" applyFill="1" applyBorder="1" applyAlignment="1">
      <alignment horizontal="left" vertical="center"/>
    </xf>
    <xf numFmtId="0" fontId="10" fillId="0" borderId="0" xfId="0" applyFont="1" applyFill="1" applyAlignment="1">
      <alignment horizontal="left"/>
    </xf>
    <xf numFmtId="1" fontId="12" fillId="0" borderId="0" xfId="0" applyNumberFormat="1" applyFont="1" applyFill="1" applyAlignment="1">
      <alignment horizontal="left"/>
    </xf>
    <xf numFmtId="0" fontId="10" fillId="0" borderId="5" xfId="0" applyFont="1" applyFill="1" applyBorder="1" applyAlignment="1">
      <alignment horizontal="left"/>
    </xf>
    <xf numFmtId="0" fontId="12" fillId="0" borderId="0" xfId="11" applyFont="1" applyFill="1" applyAlignment="1">
      <alignment horizontal="left"/>
    </xf>
    <xf numFmtId="15" fontId="10" fillId="0" borderId="0" xfId="0" applyNumberFormat="1" applyFont="1" applyFill="1" applyBorder="1" applyAlignment="1">
      <alignment horizontal="left" vertical="center"/>
    </xf>
  </cellXfs>
  <cellStyles count="15">
    <cellStyle name="Normal" xfId="0" builtinId="0"/>
    <cellStyle name="Normal 2" xfId="1"/>
    <cellStyle name="Normal 3" xfId="7"/>
    <cellStyle name="Normal 3 2" xfId="6"/>
    <cellStyle name="Normal 3 2 2" xfId="13"/>
    <cellStyle name="Normal 3 3" xfId="11"/>
    <cellStyle name="Normal 4" xfId="10"/>
    <cellStyle name="Normal 4 2" xfId="4"/>
    <cellStyle name="Normal 4 2 2" xfId="9"/>
    <cellStyle name="Normal 4 2 2 2" xfId="14"/>
    <cellStyle name="Normal 5" xfId="2"/>
    <cellStyle name="Normal 5 2" xfId="3"/>
    <cellStyle name="Normal 5 3" xfId="8"/>
    <cellStyle name="Normal 5 4" xfId="12"/>
    <cellStyle name="Normal 6"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4200525</xdr:colOff>
      <xdr:row>0</xdr:row>
      <xdr:rowOff>47625</xdr:rowOff>
    </xdr:from>
    <xdr:to>
      <xdr:col>0</xdr:col>
      <xdr:colOff>6067425</xdr:colOff>
      <xdr:row>1</xdr:row>
      <xdr:rowOff>209550</xdr:rowOff>
    </xdr:to>
    <xdr:pic>
      <xdr:nvPicPr>
        <xdr:cNvPr id="3087" name="Picture 1" descr="GovMB_Logo_blk">
          <a:extLst>
            <a:ext uri="{FF2B5EF4-FFF2-40B4-BE49-F238E27FC236}">
              <a16:creationId xmlns:a16="http://schemas.microsoft.com/office/drawing/2014/main" id="{00000000-0008-0000-0000-00000F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866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30"/>
  <sheetViews>
    <sheetView tabSelected="1" zoomScaleNormal="100" workbookViewId="0"/>
  </sheetViews>
  <sheetFormatPr defaultColWidth="9.140625" defaultRowHeight="15"/>
  <cols>
    <col min="1" max="1" width="99.5703125" style="107" customWidth="1"/>
    <col min="2" max="2" width="51.28515625" style="107" customWidth="1"/>
    <col min="3" max="16384" width="9.140625" style="107"/>
  </cols>
  <sheetData>
    <row r="1" spans="1:2">
      <c r="A1" s="119" t="s">
        <v>18</v>
      </c>
    </row>
    <row r="2" spans="1:2">
      <c r="A2" s="32" t="s">
        <v>286</v>
      </c>
    </row>
    <row r="3" spans="1:2" ht="15" customHeight="1">
      <c r="A3" s="108"/>
    </row>
    <row r="4" spans="1:2" ht="37.5">
      <c r="A4" s="109" t="s">
        <v>278</v>
      </c>
    </row>
    <row r="5" spans="1:2" ht="15" customHeight="1">
      <c r="A5" s="108"/>
    </row>
    <row r="6" spans="1:2">
      <c r="A6" s="22" t="s">
        <v>293</v>
      </c>
    </row>
    <row r="7" spans="1:2">
      <c r="A7" s="110"/>
      <c r="B7" s="111"/>
    </row>
    <row r="8" spans="1:2">
      <c r="A8" s="21" t="s">
        <v>300</v>
      </c>
    </row>
    <row r="9" spans="1:2" ht="59.25" customHeight="1">
      <c r="A9" s="22" t="s">
        <v>304</v>
      </c>
      <c r="B9" s="112"/>
    </row>
    <row r="10" spans="1:2">
      <c r="A10" s="22"/>
      <c r="B10" s="113"/>
    </row>
    <row r="11" spans="1:2" ht="75">
      <c r="A11" s="32" t="s">
        <v>302</v>
      </c>
      <c r="B11" s="114"/>
    </row>
    <row r="12" spans="1:2">
      <c r="A12" s="32"/>
    </row>
    <row r="13" spans="1:2" ht="64.5" customHeight="1">
      <c r="A13" s="32" t="s">
        <v>316</v>
      </c>
      <c r="B13" s="114"/>
    </row>
    <row r="14" spans="1:2">
      <c r="A14" s="32"/>
    </row>
    <row r="15" spans="1:2" ht="101.25" customHeight="1">
      <c r="A15" s="22" t="s">
        <v>306</v>
      </c>
    </row>
    <row r="16" spans="1:2" ht="33.75" customHeight="1">
      <c r="A16" s="22" t="s">
        <v>19</v>
      </c>
    </row>
    <row r="17" spans="1:2" ht="62.25" customHeight="1">
      <c r="A17" s="104" t="s">
        <v>287</v>
      </c>
    </row>
    <row r="18" spans="1:2">
      <c r="A18" s="115"/>
    </row>
    <row r="19" spans="1:2">
      <c r="A19" s="22" t="s">
        <v>303</v>
      </c>
    </row>
    <row r="20" spans="1:2">
      <c r="A20" s="22"/>
    </row>
    <row r="21" spans="1:2">
      <c r="A21" s="32" t="s">
        <v>296</v>
      </c>
    </row>
    <row r="22" spans="1:2" ht="45">
      <c r="A22" s="22" t="s">
        <v>307</v>
      </c>
      <c r="B22" s="114"/>
    </row>
    <row r="23" spans="1:2">
      <c r="A23" s="22"/>
    </row>
    <row r="24" spans="1:2" ht="90">
      <c r="A24" s="22" t="s">
        <v>283</v>
      </c>
    </row>
    <row r="25" spans="1:2" s="117" customFormat="1">
      <c r="A25" s="21"/>
      <c r="B25" s="116"/>
    </row>
    <row r="26" spans="1:2">
      <c r="A26" s="23" t="s">
        <v>33</v>
      </c>
    </row>
    <row r="27" spans="1:2">
      <c r="A27" s="23" t="s">
        <v>35</v>
      </c>
      <c r="B27" s="118"/>
    </row>
    <row r="28" spans="1:2">
      <c r="A28" s="23" t="s">
        <v>34</v>
      </c>
    </row>
    <row r="29" spans="1:2">
      <c r="A29" s="23" t="s">
        <v>308</v>
      </c>
    </row>
    <row r="30" spans="1:2">
      <c r="A30" s="24" t="s">
        <v>292</v>
      </c>
    </row>
  </sheetData>
  <customSheetViews>
    <customSheetView guid="{D9A1928E-855B-4488-A4F6-AF2782743860}" fitToPage="1" topLeftCell="A13">
      <selection activeCell="B12" sqref="B12"/>
      <pageMargins left="0.75" right="0.75" top="0.7" bottom="0.7" header="0.5" footer="0.5"/>
      <pageSetup fitToHeight="0" orientation="portrait" horizontalDpi="4294967294" verticalDpi="4294967294" r:id="rId1"/>
      <headerFooter alignWithMargins="0"/>
    </customSheetView>
    <customSheetView guid="{324D005D-1754-467D-B327-0CE46F4A53C4}" fitToPage="1">
      <selection activeCell="A15" sqref="A15"/>
      <pageMargins left="0.75" right="0.75" top="0.7" bottom="0.7" header="0.5" footer="0.5"/>
      <pageSetup fitToHeight="0" orientation="portrait" horizontalDpi="4294967294" verticalDpi="4294967294" r:id="rId2"/>
      <headerFooter alignWithMargins="0"/>
    </customSheetView>
    <customSheetView guid="{A8BC2DAB-FD0B-445A-BB0B-1884A8B12FF9}" fitToPage="1">
      <pageMargins left="0.75" right="0.75" top="0.7" bottom="0.7" header="0.5" footer="0.5"/>
      <pageSetup fitToHeight="0" orientation="portrait" horizontalDpi="4294967294" verticalDpi="4294967294" r:id="rId3"/>
      <headerFooter alignWithMargins="0"/>
    </customSheetView>
  </customSheetViews>
  <phoneticPr fontId="5" type="noConversion"/>
  <pageMargins left="0.75" right="0.75" top="0.7" bottom="0.7" header="0.5" footer="0.5"/>
  <pageSetup fitToHeight="0" orientation="portrait" horizontalDpi="4294967294" verticalDpi="4294967294"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1"/>
  <sheetViews>
    <sheetView zoomScaleNormal="100" workbookViewId="0"/>
  </sheetViews>
  <sheetFormatPr defaultColWidth="9" defaultRowHeight="12.75"/>
  <cols>
    <col min="1" max="1" width="36.5703125" style="6" customWidth="1"/>
    <col min="2" max="2" width="30.7109375" style="6" customWidth="1"/>
    <col min="3" max="3" width="41.5703125" style="6" customWidth="1"/>
    <col min="4" max="4" width="33.7109375" style="6" bestFit="1" customWidth="1"/>
    <col min="5" max="16384" width="9" style="6"/>
  </cols>
  <sheetData>
    <row r="1" spans="1:4" ht="21" customHeight="1">
      <c r="A1" s="4" t="s">
        <v>36</v>
      </c>
      <c r="B1" s="5"/>
    </row>
    <row r="2" spans="1:4">
      <c r="A2" s="7" t="s">
        <v>37</v>
      </c>
      <c r="B2" s="8"/>
    </row>
    <row r="3" spans="1:4">
      <c r="A3" s="8" t="s">
        <v>38</v>
      </c>
      <c r="B3" s="9" t="s">
        <v>277</v>
      </c>
    </row>
    <row r="4" spans="1:4">
      <c r="A4" s="8" t="s">
        <v>39</v>
      </c>
      <c r="B4" s="6" t="s">
        <v>297</v>
      </c>
      <c r="D4" s="30"/>
    </row>
    <row r="5" spans="1:4">
      <c r="A5" s="8" t="s">
        <v>40</v>
      </c>
      <c r="B5" s="10" t="s">
        <v>262</v>
      </c>
    </row>
    <row r="6" spans="1:4">
      <c r="A6" s="8" t="s">
        <v>41</v>
      </c>
      <c r="B6" s="142">
        <v>43417</v>
      </c>
    </row>
    <row r="7" spans="1:4">
      <c r="A7" s="8" t="s">
        <v>42</v>
      </c>
      <c r="B7" s="9" t="s">
        <v>288</v>
      </c>
    </row>
    <row r="8" spans="1:4">
      <c r="A8" s="8" t="s">
        <v>43</v>
      </c>
      <c r="B8" s="10" t="s">
        <v>44</v>
      </c>
      <c r="C8" s="11"/>
    </row>
    <row r="9" spans="1:4">
      <c r="A9" s="8" t="s">
        <v>45</v>
      </c>
      <c r="B9" s="9">
        <v>59</v>
      </c>
      <c r="C9" s="11"/>
    </row>
    <row r="10" spans="1:4">
      <c r="A10" s="8" t="s">
        <v>46</v>
      </c>
      <c r="B10" s="9" t="s">
        <v>279</v>
      </c>
      <c r="C10" s="11"/>
    </row>
    <row r="11" spans="1:4">
      <c r="A11" s="8" t="s">
        <v>47</v>
      </c>
      <c r="B11" s="9" t="s">
        <v>280</v>
      </c>
      <c r="C11" s="11"/>
    </row>
    <row r="12" spans="1:4">
      <c r="A12" s="12" t="s">
        <v>48</v>
      </c>
      <c r="B12" s="10" t="s">
        <v>49</v>
      </c>
      <c r="C12" s="11"/>
    </row>
    <row r="13" spans="1:4">
      <c r="A13" s="12"/>
      <c r="B13" s="10"/>
      <c r="C13" s="11"/>
    </row>
    <row r="14" spans="1:4">
      <c r="A14" s="13" t="s">
        <v>50</v>
      </c>
      <c r="B14" s="14"/>
      <c r="C14" s="11"/>
    </row>
    <row r="15" spans="1:4" s="15" customFormat="1" ht="12.95" customHeight="1">
      <c r="A15" s="106" t="s">
        <v>310</v>
      </c>
      <c r="B15" s="106"/>
      <c r="C15" s="106"/>
    </row>
    <row r="16" spans="1:4" s="15" customFormat="1" ht="12.95" customHeight="1">
      <c r="A16" s="106"/>
      <c r="B16" s="106"/>
      <c r="C16" s="106"/>
    </row>
    <row r="17" spans="1:4" s="15" customFormat="1" ht="12.95" customHeight="1">
      <c r="A17" s="106"/>
      <c r="B17" s="106"/>
      <c r="C17" s="106"/>
    </row>
    <row r="18" spans="1:4" s="15" customFormat="1" ht="12.95" customHeight="1">
      <c r="A18" s="106"/>
      <c r="B18" s="106"/>
      <c r="C18" s="106"/>
    </row>
    <row r="19" spans="1:4" s="15" customFormat="1" ht="12.95" customHeight="1">
      <c r="A19" s="106"/>
      <c r="B19" s="106"/>
      <c r="C19" s="106"/>
    </row>
    <row r="20" spans="1:4" s="15" customFormat="1">
      <c r="A20" s="106"/>
      <c r="B20" s="106"/>
      <c r="C20" s="106"/>
    </row>
    <row r="21" spans="1:4" s="15" customFormat="1">
      <c r="A21" s="106"/>
      <c r="B21" s="106"/>
      <c r="C21" s="106"/>
    </row>
    <row r="22" spans="1:4" s="16" customFormat="1">
      <c r="A22" s="106"/>
      <c r="B22" s="106"/>
      <c r="C22" s="106"/>
    </row>
    <row r="23" spans="1:4">
      <c r="A23" s="7" t="s">
        <v>51</v>
      </c>
      <c r="B23" s="52" t="s">
        <v>311</v>
      </c>
      <c r="C23" s="52" t="s">
        <v>312</v>
      </c>
    </row>
    <row r="24" spans="1:4">
      <c r="A24" s="8" t="s">
        <v>52</v>
      </c>
      <c r="B24" s="9" t="s">
        <v>314</v>
      </c>
      <c r="C24" s="6" t="s">
        <v>313</v>
      </c>
      <c r="D24" s="103"/>
    </row>
    <row r="25" spans="1:4">
      <c r="A25" s="8" t="s">
        <v>53</v>
      </c>
      <c r="B25" s="9" t="s">
        <v>261</v>
      </c>
      <c r="C25" s="16">
        <v>20212236</v>
      </c>
    </row>
    <row r="26" spans="1:4">
      <c r="A26" s="8" t="s">
        <v>54</v>
      </c>
      <c r="B26" s="10" t="s">
        <v>24</v>
      </c>
      <c r="C26" s="6" t="s">
        <v>24</v>
      </c>
    </row>
    <row r="27" spans="1:4">
      <c r="A27" s="8" t="s">
        <v>55</v>
      </c>
      <c r="B27" s="10" t="s">
        <v>70</v>
      </c>
      <c r="C27" s="6" t="s">
        <v>301</v>
      </c>
    </row>
    <row r="28" spans="1:4">
      <c r="A28" s="8" t="s">
        <v>56</v>
      </c>
      <c r="B28" s="6" t="s">
        <v>57</v>
      </c>
      <c r="C28" s="6" t="s">
        <v>57</v>
      </c>
    </row>
    <row r="29" spans="1:4">
      <c r="A29" s="8" t="s">
        <v>58</v>
      </c>
      <c r="B29" s="10" t="s">
        <v>61</v>
      </c>
      <c r="C29" s="10" t="s">
        <v>61</v>
      </c>
    </row>
    <row r="30" spans="1:4" s="19" customFormat="1">
      <c r="A30" s="18" t="s">
        <v>59</v>
      </c>
      <c r="B30" s="20" t="s">
        <v>57</v>
      </c>
      <c r="C30" s="20" t="s">
        <v>57</v>
      </c>
    </row>
    <row r="31" spans="1:4">
      <c r="A31" s="8" t="s">
        <v>60</v>
      </c>
      <c r="B31" s="10" t="s">
        <v>62</v>
      </c>
      <c r="C31" s="10" t="s">
        <v>62</v>
      </c>
    </row>
  </sheetData>
  <customSheetViews>
    <customSheetView guid="{D9A1928E-855B-4488-A4F6-AF2782743860}">
      <selection activeCell="B34" sqref="B34"/>
      <pageMargins left="0.7" right="0.7" top="0.75" bottom="0.75" header="0.3" footer="0.3"/>
      <pageSetup orientation="portrait" r:id="rId1"/>
    </customSheetView>
    <customSheetView guid="{324D005D-1754-467D-B327-0CE46F4A53C4}">
      <selection activeCell="F15" sqref="F15"/>
      <pageMargins left="0.7" right="0.7" top="0.75" bottom="0.75" header="0.3" footer="0.3"/>
      <pageSetup orientation="portrait" r:id="rId2"/>
    </customSheetView>
    <customSheetView guid="{A8BC2DAB-FD0B-445A-BB0B-1884A8B12FF9}">
      <pageMargins left="0.7" right="0.7" top="0.75" bottom="0.75" header="0.3" footer="0.3"/>
      <pageSetup orientation="portrait" r:id="rId3"/>
    </customSheetView>
  </customSheetViews>
  <mergeCells count="2">
    <mergeCell ref="A22:C22"/>
    <mergeCell ref="A15:C21"/>
  </mergeCell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4"/>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ColWidth="9.140625" defaultRowHeight="12.75"/>
  <cols>
    <col min="1" max="1" width="15.85546875" style="136" customWidth="1"/>
    <col min="2" max="2" width="15.7109375" style="31" customWidth="1"/>
    <col min="3" max="3" width="11" style="31" customWidth="1"/>
    <col min="4" max="4" width="11.85546875" style="35" customWidth="1"/>
    <col min="5" max="5" width="13.140625" style="35" customWidth="1"/>
    <col min="6" max="6" width="9.140625" style="35" customWidth="1"/>
    <col min="7" max="7" width="11.140625" style="35" customWidth="1"/>
    <col min="8" max="9" width="11.7109375" style="35" customWidth="1"/>
    <col min="10" max="10" width="16.42578125" style="35" bestFit="1" customWidth="1"/>
    <col min="11" max="12" width="10.5703125" style="35" customWidth="1"/>
    <col min="13" max="13" width="12.85546875" style="31" customWidth="1"/>
    <col min="14" max="16" width="12.7109375" style="31" customWidth="1"/>
    <col min="17" max="17" width="12.7109375" style="33" customWidth="1"/>
    <col min="18" max="24" width="12.7109375" style="34" customWidth="1"/>
    <col min="25" max="25" width="26.28515625" style="34" customWidth="1"/>
    <col min="26" max="16384" width="9.140625" style="34"/>
  </cols>
  <sheetData>
    <row r="1" spans="1:25" ht="21.75" customHeight="1">
      <c r="A1" s="122" t="s">
        <v>289</v>
      </c>
      <c r="L1" s="105"/>
    </row>
    <row r="2" spans="1:25" s="31" customFormat="1" ht="25.5">
      <c r="A2" s="123" t="s">
        <v>67</v>
      </c>
      <c r="B2" s="25" t="s">
        <v>66</v>
      </c>
      <c r="C2" s="25" t="s">
        <v>65</v>
      </c>
      <c r="D2" s="36" t="s">
        <v>64</v>
      </c>
      <c r="E2" s="36" t="s">
        <v>63</v>
      </c>
      <c r="F2" s="36" t="s">
        <v>121</v>
      </c>
      <c r="G2" s="36" t="s">
        <v>122</v>
      </c>
      <c r="H2" s="29" t="s">
        <v>294</v>
      </c>
      <c r="I2" s="29" t="s">
        <v>295</v>
      </c>
      <c r="J2" s="36" t="s">
        <v>23</v>
      </c>
      <c r="K2" s="36" t="s">
        <v>290</v>
      </c>
      <c r="L2" s="36" t="s">
        <v>299</v>
      </c>
      <c r="M2" s="26" t="s">
        <v>68</v>
      </c>
      <c r="N2" s="27" t="s">
        <v>247</v>
      </c>
      <c r="O2" s="27" t="s">
        <v>248</v>
      </c>
      <c r="P2" s="27" t="s">
        <v>249</v>
      </c>
      <c r="Q2" s="27" t="s">
        <v>250</v>
      </c>
      <c r="R2" s="27" t="s">
        <v>251</v>
      </c>
      <c r="S2" s="27" t="s">
        <v>257</v>
      </c>
      <c r="T2" s="27" t="s">
        <v>252</v>
      </c>
      <c r="U2" s="27" t="s">
        <v>256</v>
      </c>
      <c r="V2" s="27" t="s">
        <v>253</v>
      </c>
      <c r="W2" s="27" t="s">
        <v>254</v>
      </c>
      <c r="X2" s="27" t="s">
        <v>255</v>
      </c>
      <c r="Y2" s="28" t="s">
        <v>284</v>
      </c>
    </row>
    <row r="3" spans="1:25" s="31" customFormat="1">
      <c r="A3" s="124" t="s">
        <v>123</v>
      </c>
      <c r="B3" s="17" t="s">
        <v>124</v>
      </c>
      <c r="C3" s="33" t="s">
        <v>74</v>
      </c>
      <c r="D3" s="47">
        <v>382988</v>
      </c>
      <c r="E3" s="47">
        <v>6195626</v>
      </c>
      <c r="F3" s="51">
        <v>55.8919</v>
      </c>
      <c r="G3" s="51">
        <v>-94.871099999999998</v>
      </c>
      <c r="H3" s="47">
        <v>1.2</v>
      </c>
      <c r="I3" s="47">
        <v>1.5</v>
      </c>
      <c r="J3" s="47" t="s">
        <v>24</v>
      </c>
      <c r="K3" s="47" t="s">
        <v>125</v>
      </c>
      <c r="L3" s="52" t="s">
        <v>269</v>
      </c>
      <c r="M3" s="17" t="s">
        <v>27</v>
      </c>
      <c r="N3" s="50">
        <v>0.24</v>
      </c>
      <c r="O3" s="50">
        <v>0</v>
      </c>
      <c r="P3" s="50">
        <v>21.4</v>
      </c>
      <c r="Q3" s="50">
        <v>20.14</v>
      </c>
      <c r="R3" s="50">
        <v>38.619999999999997</v>
      </c>
      <c r="S3" s="50">
        <v>0.27</v>
      </c>
      <c r="T3" s="50">
        <v>14.16</v>
      </c>
      <c r="U3" s="50">
        <v>0.01</v>
      </c>
      <c r="V3" s="50">
        <v>5.69</v>
      </c>
      <c r="W3" s="50">
        <v>0.04</v>
      </c>
      <c r="X3" s="50">
        <v>100.57</v>
      </c>
      <c r="Y3" s="33" t="s">
        <v>259</v>
      </c>
    </row>
    <row r="4" spans="1:25" s="31" customFormat="1">
      <c r="A4" s="16" t="s">
        <v>123</v>
      </c>
      <c r="B4" s="33" t="s">
        <v>124</v>
      </c>
      <c r="C4" s="33" t="s">
        <v>74</v>
      </c>
      <c r="D4" s="47">
        <v>382988</v>
      </c>
      <c r="E4" s="47">
        <v>6195626</v>
      </c>
      <c r="F4" s="51">
        <v>55.8919</v>
      </c>
      <c r="G4" s="51">
        <v>-94.871099999999998</v>
      </c>
      <c r="H4" s="47">
        <v>1.2</v>
      </c>
      <c r="I4" s="47">
        <v>1.5</v>
      </c>
      <c r="J4" s="47" t="s">
        <v>24</v>
      </c>
      <c r="K4" s="47" t="s">
        <v>125</v>
      </c>
      <c r="L4" s="47" t="s">
        <v>269</v>
      </c>
      <c r="M4" s="33" t="s">
        <v>27</v>
      </c>
      <c r="N4" s="43">
        <v>0.42</v>
      </c>
      <c r="O4" s="43">
        <v>0</v>
      </c>
      <c r="P4" s="43">
        <v>18.399999999999999</v>
      </c>
      <c r="Q4" s="43">
        <v>7.26</v>
      </c>
      <c r="R4" s="43">
        <v>41.29</v>
      </c>
      <c r="S4" s="43">
        <v>0.19</v>
      </c>
      <c r="T4" s="43">
        <v>5.33</v>
      </c>
      <c r="U4" s="43">
        <v>6.81</v>
      </c>
      <c r="V4" s="43">
        <v>20.43</v>
      </c>
      <c r="W4" s="43">
        <v>0</v>
      </c>
      <c r="X4" s="43">
        <v>100.13</v>
      </c>
      <c r="Y4" s="33" t="s">
        <v>71</v>
      </c>
    </row>
    <row r="5" spans="1:25" s="31" customFormat="1">
      <c r="A5" s="125" t="s">
        <v>123</v>
      </c>
      <c r="B5" s="62" t="s">
        <v>124</v>
      </c>
      <c r="C5" s="31" t="s">
        <v>57</v>
      </c>
      <c r="D5" s="47">
        <v>382988</v>
      </c>
      <c r="E5" s="47">
        <v>6195626</v>
      </c>
      <c r="F5" s="51">
        <v>55.8919</v>
      </c>
      <c r="G5" s="51">
        <v>-94.871099999999998</v>
      </c>
      <c r="H5" s="47">
        <v>1.2</v>
      </c>
      <c r="I5" s="47">
        <v>1.5</v>
      </c>
      <c r="J5" s="47" t="s">
        <v>24</v>
      </c>
      <c r="K5" s="47" t="s">
        <v>125</v>
      </c>
      <c r="L5" s="62" t="s">
        <v>271</v>
      </c>
      <c r="M5" s="62" t="s">
        <v>26</v>
      </c>
      <c r="N5" s="64">
        <v>0.5</v>
      </c>
      <c r="O5" s="64">
        <v>0</v>
      </c>
      <c r="P5" s="64">
        <v>7.62</v>
      </c>
      <c r="Q5" s="64">
        <v>31.52</v>
      </c>
      <c r="R5" s="64">
        <v>0.01</v>
      </c>
      <c r="S5" s="64">
        <v>0.3</v>
      </c>
      <c r="T5" s="64">
        <v>0.01</v>
      </c>
      <c r="U5" s="64">
        <v>52.28</v>
      </c>
      <c r="V5" s="64">
        <v>5.2</v>
      </c>
      <c r="W5" s="64">
        <v>0.91</v>
      </c>
      <c r="X5" s="64">
        <v>98.36</v>
      </c>
      <c r="Y5" s="17" t="s">
        <v>32</v>
      </c>
    </row>
    <row r="6" spans="1:25" s="31" customFormat="1">
      <c r="A6" s="16" t="s">
        <v>123</v>
      </c>
      <c r="B6" s="33" t="s">
        <v>124</v>
      </c>
      <c r="C6" s="33" t="s">
        <v>74</v>
      </c>
      <c r="D6" s="47">
        <v>382988</v>
      </c>
      <c r="E6" s="47">
        <v>6195626</v>
      </c>
      <c r="F6" s="51">
        <v>55.8919</v>
      </c>
      <c r="G6" s="51">
        <v>-94.871099999999998</v>
      </c>
      <c r="H6" s="47">
        <v>1.2</v>
      </c>
      <c r="I6" s="47">
        <v>1.5</v>
      </c>
      <c r="J6" s="47" t="s">
        <v>24</v>
      </c>
      <c r="K6" s="47" t="s">
        <v>125</v>
      </c>
      <c r="L6" s="47" t="s">
        <v>269</v>
      </c>
      <c r="M6" s="33" t="s">
        <v>26</v>
      </c>
      <c r="N6" s="43">
        <v>0.4</v>
      </c>
      <c r="O6" s="43">
        <v>0</v>
      </c>
      <c r="P6" s="43">
        <v>14.87</v>
      </c>
      <c r="Q6" s="43">
        <v>24.51</v>
      </c>
      <c r="R6" s="43">
        <v>7.0000000000000007E-2</v>
      </c>
      <c r="S6" s="43">
        <v>0.2</v>
      </c>
      <c r="T6" s="43">
        <v>0</v>
      </c>
      <c r="U6" s="43">
        <v>51.62</v>
      </c>
      <c r="V6" s="43">
        <v>7.32</v>
      </c>
      <c r="W6" s="43">
        <v>0.62</v>
      </c>
      <c r="X6" s="43">
        <v>99.61</v>
      </c>
      <c r="Y6" s="17" t="s">
        <v>32</v>
      </c>
    </row>
    <row r="7" spans="1:25" s="31" customFormat="1">
      <c r="A7" s="125" t="s">
        <v>123</v>
      </c>
      <c r="B7" s="62" t="s">
        <v>124</v>
      </c>
      <c r="C7" s="31" t="s">
        <v>57</v>
      </c>
      <c r="D7" s="47">
        <v>382988</v>
      </c>
      <c r="E7" s="47">
        <v>6195626</v>
      </c>
      <c r="F7" s="51">
        <v>55.8919</v>
      </c>
      <c r="G7" s="51">
        <v>-94.871099999999998</v>
      </c>
      <c r="H7" s="47">
        <v>1.2</v>
      </c>
      <c r="I7" s="47">
        <v>1.5</v>
      </c>
      <c r="J7" s="47" t="s">
        <v>24</v>
      </c>
      <c r="K7" s="47" t="s">
        <v>125</v>
      </c>
      <c r="L7" s="62" t="s">
        <v>271</v>
      </c>
      <c r="M7" s="62" t="s">
        <v>26</v>
      </c>
      <c r="N7" s="64">
        <v>0.35</v>
      </c>
      <c r="O7" s="64">
        <v>0.09</v>
      </c>
      <c r="P7" s="64">
        <v>17.7</v>
      </c>
      <c r="Q7" s="64">
        <v>18.38</v>
      </c>
      <c r="R7" s="64">
        <v>0.01</v>
      </c>
      <c r="S7" s="64">
        <v>0.23</v>
      </c>
      <c r="T7" s="64">
        <v>0</v>
      </c>
      <c r="U7" s="64">
        <v>49.1</v>
      </c>
      <c r="V7" s="64">
        <v>13.07</v>
      </c>
      <c r="W7" s="64">
        <v>7.0000000000000007E-2</v>
      </c>
      <c r="X7" s="64">
        <v>99.01</v>
      </c>
      <c r="Y7" s="17" t="s">
        <v>32</v>
      </c>
    </row>
    <row r="8" spans="1:25" s="31" customFormat="1">
      <c r="A8" s="124" t="s">
        <v>123</v>
      </c>
      <c r="B8" s="17" t="s">
        <v>124</v>
      </c>
      <c r="C8" s="33" t="s">
        <v>74</v>
      </c>
      <c r="D8" s="47">
        <v>382988</v>
      </c>
      <c r="E8" s="47">
        <v>6195626</v>
      </c>
      <c r="F8" s="51">
        <v>55.8919</v>
      </c>
      <c r="G8" s="51">
        <v>-94.871099999999998</v>
      </c>
      <c r="H8" s="47">
        <v>1.2</v>
      </c>
      <c r="I8" s="47">
        <v>1.5</v>
      </c>
      <c r="J8" s="47" t="s">
        <v>24</v>
      </c>
      <c r="K8" s="47" t="s">
        <v>125</v>
      </c>
      <c r="L8" s="52" t="s">
        <v>269</v>
      </c>
      <c r="M8" s="17" t="s">
        <v>26</v>
      </c>
      <c r="N8" s="50">
        <v>0.28000000000000003</v>
      </c>
      <c r="O8" s="50">
        <v>0</v>
      </c>
      <c r="P8" s="50">
        <v>21.7</v>
      </c>
      <c r="Q8" s="50">
        <v>18.73</v>
      </c>
      <c r="R8" s="50">
        <v>7.0000000000000007E-2</v>
      </c>
      <c r="S8" s="50">
        <v>0.22</v>
      </c>
      <c r="T8" s="50">
        <v>0</v>
      </c>
      <c r="U8" s="50">
        <v>45.66</v>
      </c>
      <c r="V8" s="50">
        <v>12.66</v>
      </c>
      <c r="W8" s="50">
        <v>7.0000000000000007E-2</v>
      </c>
      <c r="X8" s="50">
        <v>99.39</v>
      </c>
      <c r="Y8" s="17" t="s">
        <v>32</v>
      </c>
    </row>
    <row r="9" spans="1:25" s="31" customFormat="1">
      <c r="A9" s="124" t="s">
        <v>123</v>
      </c>
      <c r="B9" s="17" t="s">
        <v>124</v>
      </c>
      <c r="C9" s="33" t="s">
        <v>74</v>
      </c>
      <c r="D9" s="47">
        <v>382988</v>
      </c>
      <c r="E9" s="47">
        <v>6195626</v>
      </c>
      <c r="F9" s="51">
        <v>55.8919</v>
      </c>
      <c r="G9" s="51">
        <v>-94.871099999999998</v>
      </c>
      <c r="H9" s="47">
        <v>1.2</v>
      </c>
      <c r="I9" s="47">
        <v>1.5</v>
      </c>
      <c r="J9" s="47" t="s">
        <v>24</v>
      </c>
      <c r="K9" s="47" t="s">
        <v>125</v>
      </c>
      <c r="L9" s="52" t="s">
        <v>269</v>
      </c>
      <c r="M9" s="17" t="s">
        <v>26</v>
      </c>
      <c r="N9" s="50">
        <v>0.39</v>
      </c>
      <c r="O9" s="50">
        <v>0.01</v>
      </c>
      <c r="P9" s="50">
        <v>12.78</v>
      </c>
      <c r="Q9" s="50">
        <v>33.86</v>
      </c>
      <c r="R9" s="50">
        <v>0.06</v>
      </c>
      <c r="S9" s="50">
        <v>0.38</v>
      </c>
      <c r="T9" s="50">
        <v>0.03</v>
      </c>
      <c r="U9" s="50">
        <v>44.57</v>
      </c>
      <c r="V9" s="50">
        <v>6.36</v>
      </c>
      <c r="W9" s="50">
        <v>0.22</v>
      </c>
      <c r="X9" s="50">
        <v>98.66</v>
      </c>
      <c r="Y9" s="17" t="s">
        <v>32</v>
      </c>
    </row>
    <row r="10" spans="1:25" s="31" customFormat="1">
      <c r="A10" s="125" t="s">
        <v>123</v>
      </c>
      <c r="B10" s="62" t="s">
        <v>124</v>
      </c>
      <c r="C10" s="31" t="s">
        <v>57</v>
      </c>
      <c r="D10" s="47">
        <v>382988</v>
      </c>
      <c r="E10" s="47">
        <v>6195626</v>
      </c>
      <c r="F10" s="51">
        <v>55.8919</v>
      </c>
      <c r="G10" s="51">
        <v>-94.871099999999998</v>
      </c>
      <c r="H10" s="47">
        <v>1.2</v>
      </c>
      <c r="I10" s="47">
        <v>1.5</v>
      </c>
      <c r="J10" s="47" t="s">
        <v>24</v>
      </c>
      <c r="K10" s="47" t="s">
        <v>125</v>
      </c>
      <c r="L10" s="62" t="s">
        <v>271</v>
      </c>
      <c r="M10" s="62" t="s">
        <v>26</v>
      </c>
      <c r="N10" s="64">
        <v>0.28000000000000003</v>
      </c>
      <c r="O10" s="64">
        <v>0.01</v>
      </c>
      <c r="P10" s="64">
        <v>11.85</v>
      </c>
      <c r="Q10" s="64">
        <v>30.73</v>
      </c>
      <c r="R10" s="64">
        <v>0.03</v>
      </c>
      <c r="S10" s="64">
        <v>3.21</v>
      </c>
      <c r="T10" s="64">
        <v>0.01</v>
      </c>
      <c r="U10" s="64">
        <v>41.26</v>
      </c>
      <c r="V10" s="64">
        <v>11.35</v>
      </c>
      <c r="W10" s="64">
        <v>0.08</v>
      </c>
      <c r="X10" s="64">
        <v>98.8</v>
      </c>
      <c r="Y10" s="17" t="s">
        <v>32</v>
      </c>
    </row>
    <row r="11" spans="1:25" s="31" customFormat="1">
      <c r="A11" s="124" t="s">
        <v>126</v>
      </c>
      <c r="B11" s="17" t="s">
        <v>127</v>
      </c>
      <c r="C11" s="33" t="s">
        <v>75</v>
      </c>
      <c r="D11" s="47">
        <v>392476</v>
      </c>
      <c r="E11" s="47">
        <v>6201283</v>
      </c>
      <c r="F11" s="51">
        <v>55.944899999999997</v>
      </c>
      <c r="G11" s="51">
        <v>-94.721699999999998</v>
      </c>
      <c r="H11" s="47">
        <v>0.4</v>
      </c>
      <c r="I11" s="47">
        <v>0.6</v>
      </c>
      <c r="J11" s="47" t="s">
        <v>24</v>
      </c>
      <c r="K11" s="47" t="s">
        <v>125</v>
      </c>
      <c r="L11" s="52" t="s">
        <v>269</v>
      </c>
      <c r="M11" s="17" t="s">
        <v>26</v>
      </c>
      <c r="N11" s="50">
        <v>0.59</v>
      </c>
      <c r="O11" s="50">
        <v>0</v>
      </c>
      <c r="P11" s="50">
        <v>4.42</v>
      </c>
      <c r="Q11" s="50">
        <v>34.340000000000003</v>
      </c>
      <c r="R11" s="50">
        <v>0</v>
      </c>
      <c r="S11" s="50">
        <v>0.08</v>
      </c>
      <c r="T11" s="50">
        <v>0</v>
      </c>
      <c r="U11" s="50">
        <v>53.63</v>
      </c>
      <c r="V11" s="50">
        <v>4.42</v>
      </c>
      <c r="W11" s="50">
        <v>0.7</v>
      </c>
      <c r="X11" s="50">
        <v>98.17</v>
      </c>
      <c r="Y11" s="17" t="s">
        <v>32</v>
      </c>
    </row>
    <row r="12" spans="1:25" s="31" customFormat="1">
      <c r="A12" s="16" t="s">
        <v>126</v>
      </c>
      <c r="B12" s="33" t="s">
        <v>127</v>
      </c>
      <c r="C12" s="33" t="s">
        <v>75</v>
      </c>
      <c r="D12" s="47">
        <v>392476</v>
      </c>
      <c r="E12" s="47">
        <v>6201283</v>
      </c>
      <c r="F12" s="51">
        <v>55.944899999999997</v>
      </c>
      <c r="G12" s="51">
        <v>-94.721699999999998</v>
      </c>
      <c r="H12" s="47">
        <v>0.4</v>
      </c>
      <c r="I12" s="47">
        <v>0.6</v>
      </c>
      <c r="J12" s="47" t="s">
        <v>24</v>
      </c>
      <c r="K12" s="47" t="s">
        <v>125</v>
      </c>
      <c r="L12" s="47" t="s">
        <v>269</v>
      </c>
      <c r="M12" s="33" t="s">
        <v>26</v>
      </c>
      <c r="N12" s="43">
        <v>0.23</v>
      </c>
      <c r="O12" s="43">
        <v>0.05</v>
      </c>
      <c r="P12" s="43">
        <v>17.079999999999998</v>
      </c>
      <c r="Q12" s="43">
        <v>14.69</v>
      </c>
      <c r="R12" s="43">
        <v>0</v>
      </c>
      <c r="S12" s="43">
        <v>0.27</v>
      </c>
      <c r="T12" s="43">
        <v>0</v>
      </c>
      <c r="U12" s="43">
        <v>52.86</v>
      </c>
      <c r="V12" s="43">
        <v>14.08</v>
      </c>
      <c r="W12" s="43">
        <v>0.06</v>
      </c>
      <c r="X12" s="43">
        <v>99.32</v>
      </c>
      <c r="Y12" s="17" t="s">
        <v>32</v>
      </c>
    </row>
    <row r="13" spans="1:25" s="31" customFormat="1">
      <c r="A13" s="16" t="s">
        <v>126</v>
      </c>
      <c r="B13" s="33" t="s">
        <v>127</v>
      </c>
      <c r="C13" s="33" t="s">
        <v>75</v>
      </c>
      <c r="D13" s="47">
        <v>392476</v>
      </c>
      <c r="E13" s="47">
        <v>6201283</v>
      </c>
      <c r="F13" s="51">
        <v>55.944899999999997</v>
      </c>
      <c r="G13" s="51">
        <v>-94.721699999999998</v>
      </c>
      <c r="H13" s="47">
        <v>0.4</v>
      </c>
      <c r="I13" s="47">
        <v>0.6</v>
      </c>
      <c r="J13" s="47" t="s">
        <v>24</v>
      </c>
      <c r="K13" s="47" t="s">
        <v>125</v>
      </c>
      <c r="L13" s="47" t="s">
        <v>269</v>
      </c>
      <c r="M13" s="33" t="s">
        <v>26</v>
      </c>
      <c r="N13" s="43">
        <v>0.55000000000000004</v>
      </c>
      <c r="O13" s="43">
        <v>0.04</v>
      </c>
      <c r="P13" s="43">
        <v>18.239999999999998</v>
      </c>
      <c r="Q13" s="43">
        <v>18.5</v>
      </c>
      <c r="R13" s="43">
        <v>0.03</v>
      </c>
      <c r="S13" s="43">
        <v>0.21</v>
      </c>
      <c r="T13" s="43">
        <v>0</v>
      </c>
      <c r="U13" s="43">
        <v>48.97</v>
      </c>
      <c r="V13" s="43">
        <v>12.34</v>
      </c>
      <c r="W13" s="43">
        <v>0.03</v>
      </c>
      <c r="X13" s="43">
        <v>98.91</v>
      </c>
      <c r="Y13" s="17" t="s">
        <v>32</v>
      </c>
    </row>
    <row r="14" spans="1:25" s="31" customFormat="1">
      <c r="A14" s="124" t="s">
        <v>126</v>
      </c>
      <c r="B14" s="17" t="s">
        <v>127</v>
      </c>
      <c r="C14" s="33" t="s">
        <v>75</v>
      </c>
      <c r="D14" s="47">
        <v>392476</v>
      </c>
      <c r="E14" s="47">
        <v>6201283</v>
      </c>
      <c r="F14" s="51">
        <v>55.944899999999997</v>
      </c>
      <c r="G14" s="51">
        <v>-94.721699999999998</v>
      </c>
      <c r="H14" s="47">
        <v>0.4</v>
      </c>
      <c r="I14" s="47">
        <v>0.6</v>
      </c>
      <c r="J14" s="47" t="s">
        <v>24</v>
      </c>
      <c r="K14" s="47" t="s">
        <v>125</v>
      </c>
      <c r="L14" s="52" t="s">
        <v>269</v>
      </c>
      <c r="M14" s="17" t="s">
        <v>26</v>
      </c>
      <c r="N14" s="50">
        <v>0.25</v>
      </c>
      <c r="O14" s="50">
        <v>0</v>
      </c>
      <c r="P14" s="50">
        <v>22.26</v>
      </c>
      <c r="Q14" s="50">
        <v>23.18</v>
      </c>
      <c r="R14" s="50">
        <v>0.01</v>
      </c>
      <c r="S14" s="50">
        <v>0.3</v>
      </c>
      <c r="T14" s="50">
        <v>0.01</v>
      </c>
      <c r="U14" s="50">
        <v>41.01</v>
      </c>
      <c r="V14" s="50">
        <v>11.77</v>
      </c>
      <c r="W14" s="50">
        <v>0.19</v>
      </c>
      <c r="X14" s="50">
        <v>98.99</v>
      </c>
      <c r="Y14" s="17" t="s">
        <v>32</v>
      </c>
    </row>
    <row r="15" spans="1:25" s="31" customFormat="1">
      <c r="A15" s="16" t="s">
        <v>128</v>
      </c>
      <c r="B15" s="33" t="s">
        <v>129</v>
      </c>
      <c r="C15" s="33" t="s">
        <v>76</v>
      </c>
      <c r="D15" s="47">
        <v>375367</v>
      </c>
      <c r="E15" s="47">
        <v>6180698</v>
      </c>
      <c r="F15" s="51">
        <v>55.755899999999997</v>
      </c>
      <c r="G15" s="51">
        <v>-94.986000000000004</v>
      </c>
      <c r="H15" s="47">
        <v>0.1</v>
      </c>
      <c r="I15" s="47">
        <v>0.3</v>
      </c>
      <c r="J15" s="47" t="s">
        <v>24</v>
      </c>
      <c r="K15" s="47" t="s">
        <v>125</v>
      </c>
      <c r="L15" s="47" t="s">
        <v>269</v>
      </c>
      <c r="M15" s="33" t="s">
        <v>27</v>
      </c>
      <c r="N15" s="43">
        <v>0.39</v>
      </c>
      <c r="O15" s="43">
        <v>0.05</v>
      </c>
      <c r="P15" s="43">
        <v>19.760000000000002</v>
      </c>
      <c r="Q15" s="43">
        <v>7.44</v>
      </c>
      <c r="R15" s="43">
        <v>41.1</v>
      </c>
      <c r="S15" s="43">
        <v>0.28999999999999998</v>
      </c>
      <c r="T15" s="43">
        <v>4.74</v>
      </c>
      <c r="U15" s="43">
        <v>5.15</v>
      </c>
      <c r="V15" s="43">
        <v>20.74</v>
      </c>
      <c r="W15" s="43">
        <v>0</v>
      </c>
      <c r="X15" s="43">
        <v>99.66</v>
      </c>
      <c r="Y15" s="33" t="s">
        <v>71</v>
      </c>
    </row>
    <row r="16" spans="1:25" s="31" customFormat="1">
      <c r="A16" s="125" t="s">
        <v>128</v>
      </c>
      <c r="B16" s="62" t="s">
        <v>129</v>
      </c>
      <c r="C16" s="31" t="s">
        <v>57</v>
      </c>
      <c r="D16" s="47">
        <v>375367</v>
      </c>
      <c r="E16" s="47">
        <v>6180698</v>
      </c>
      <c r="F16" s="51">
        <v>55.755899999999997</v>
      </c>
      <c r="G16" s="51">
        <v>-94.986000000000004</v>
      </c>
      <c r="H16" s="47">
        <v>0.1</v>
      </c>
      <c r="I16" s="47">
        <v>0.3</v>
      </c>
      <c r="J16" s="47" t="s">
        <v>24</v>
      </c>
      <c r="K16" s="35" t="s">
        <v>125</v>
      </c>
      <c r="L16" s="62" t="s">
        <v>272</v>
      </c>
      <c r="M16" s="62" t="s">
        <v>28</v>
      </c>
      <c r="N16" s="64">
        <v>0.34</v>
      </c>
      <c r="O16" s="64">
        <v>0.06</v>
      </c>
      <c r="P16" s="64">
        <v>0</v>
      </c>
      <c r="Q16" s="64">
        <v>39.68</v>
      </c>
      <c r="R16" s="64">
        <v>0</v>
      </c>
      <c r="S16" s="64">
        <v>47.81</v>
      </c>
      <c r="T16" s="64">
        <v>0.01</v>
      </c>
      <c r="U16" s="64">
        <v>3.21</v>
      </c>
      <c r="V16" s="64">
        <v>7.96</v>
      </c>
      <c r="W16" s="64">
        <v>0.08</v>
      </c>
      <c r="X16" s="64">
        <v>99.16</v>
      </c>
      <c r="Y16" s="62" t="s">
        <v>29</v>
      </c>
    </row>
    <row r="17" spans="1:25" s="31" customFormat="1">
      <c r="A17" s="16" t="s">
        <v>128</v>
      </c>
      <c r="B17" s="33" t="s">
        <v>129</v>
      </c>
      <c r="C17" s="33" t="s">
        <v>76</v>
      </c>
      <c r="D17" s="47">
        <v>375367</v>
      </c>
      <c r="E17" s="47">
        <v>6180698</v>
      </c>
      <c r="F17" s="51">
        <v>55.755899999999997</v>
      </c>
      <c r="G17" s="51">
        <v>-94.986000000000004</v>
      </c>
      <c r="H17" s="47">
        <v>0.1</v>
      </c>
      <c r="I17" s="47">
        <v>0.3</v>
      </c>
      <c r="J17" s="47" t="s">
        <v>24</v>
      </c>
      <c r="K17" s="47" t="s">
        <v>125</v>
      </c>
      <c r="L17" s="47" t="s">
        <v>269</v>
      </c>
      <c r="M17" s="33" t="s">
        <v>26</v>
      </c>
      <c r="N17" s="43">
        <v>0.23</v>
      </c>
      <c r="O17" s="43">
        <v>0.01</v>
      </c>
      <c r="P17" s="43">
        <v>13.89</v>
      </c>
      <c r="Q17" s="43">
        <v>16.47</v>
      </c>
      <c r="R17" s="43">
        <v>0.02</v>
      </c>
      <c r="S17" s="43">
        <v>0.23</v>
      </c>
      <c r="T17" s="43">
        <v>0</v>
      </c>
      <c r="U17" s="43">
        <v>55.67</v>
      </c>
      <c r="V17" s="43">
        <v>12.96</v>
      </c>
      <c r="W17" s="43">
        <v>0.06</v>
      </c>
      <c r="X17" s="43">
        <v>99.54</v>
      </c>
      <c r="Y17" s="17" t="s">
        <v>32</v>
      </c>
    </row>
    <row r="18" spans="1:25" s="31" customFormat="1">
      <c r="A18" s="16" t="s">
        <v>128</v>
      </c>
      <c r="B18" s="33" t="s">
        <v>129</v>
      </c>
      <c r="C18" s="33" t="s">
        <v>76</v>
      </c>
      <c r="D18" s="47">
        <v>375367</v>
      </c>
      <c r="E18" s="47">
        <v>6180698</v>
      </c>
      <c r="F18" s="51">
        <v>55.755899999999997</v>
      </c>
      <c r="G18" s="51">
        <v>-94.986000000000004</v>
      </c>
      <c r="H18" s="47">
        <v>0.1</v>
      </c>
      <c r="I18" s="47">
        <v>0.3</v>
      </c>
      <c r="J18" s="47" t="s">
        <v>24</v>
      </c>
      <c r="K18" s="47" t="s">
        <v>125</v>
      </c>
      <c r="L18" s="47" t="s">
        <v>269</v>
      </c>
      <c r="M18" s="33" t="s">
        <v>26</v>
      </c>
      <c r="N18" s="43">
        <v>0.23</v>
      </c>
      <c r="O18" s="43">
        <v>0</v>
      </c>
      <c r="P18" s="43">
        <v>15.98</v>
      </c>
      <c r="Q18" s="43">
        <v>14.47</v>
      </c>
      <c r="R18" s="43">
        <v>0</v>
      </c>
      <c r="S18" s="43">
        <v>0.24</v>
      </c>
      <c r="T18" s="43">
        <v>0.04</v>
      </c>
      <c r="U18" s="43">
        <v>54.15</v>
      </c>
      <c r="V18" s="43">
        <v>13.82</v>
      </c>
      <c r="W18" s="43">
        <v>0.04</v>
      </c>
      <c r="X18" s="43">
        <v>98.98</v>
      </c>
      <c r="Y18" s="17" t="s">
        <v>32</v>
      </c>
    </row>
    <row r="19" spans="1:25" s="31" customFormat="1">
      <c r="A19" s="16" t="s">
        <v>128</v>
      </c>
      <c r="B19" s="33" t="s">
        <v>129</v>
      </c>
      <c r="C19" s="33" t="s">
        <v>76</v>
      </c>
      <c r="D19" s="47">
        <v>375367</v>
      </c>
      <c r="E19" s="47">
        <v>6180698</v>
      </c>
      <c r="F19" s="51">
        <v>55.755899999999997</v>
      </c>
      <c r="G19" s="51">
        <v>-94.986000000000004</v>
      </c>
      <c r="H19" s="47">
        <v>0.1</v>
      </c>
      <c r="I19" s="47">
        <v>0.3</v>
      </c>
      <c r="J19" s="47" t="s">
        <v>24</v>
      </c>
      <c r="K19" s="47" t="s">
        <v>125</v>
      </c>
      <c r="L19" s="47" t="s">
        <v>269</v>
      </c>
      <c r="M19" s="33" t="s">
        <v>26</v>
      </c>
      <c r="N19" s="43">
        <v>0.28999999999999998</v>
      </c>
      <c r="O19" s="43">
        <v>0.01</v>
      </c>
      <c r="P19" s="43">
        <v>16.829999999999998</v>
      </c>
      <c r="Q19" s="43">
        <v>14.75</v>
      </c>
      <c r="R19" s="43">
        <v>0</v>
      </c>
      <c r="S19" s="43">
        <v>0.26</v>
      </c>
      <c r="T19" s="43">
        <v>0.01</v>
      </c>
      <c r="U19" s="43">
        <v>53.03</v>
      </c>
      <c r="V19" s="43">
        <v>13.83</v>
      </c>
      <c r="W19" s="43">
        <v>0.03</v>
      </c>
      <c r="X19" s="43">
        <v>99.03</v>
      </c>
      <c r="Y19" s="17" t="s">
        <v>32</v>
      </c>
    </row>
    <row r="20" spans="1:25" s="31" customFormat="1">
      <c r="A20" s="124" t="s">
        <v>128</v>
      </c>
      <c r="B20" s="17" t="s">
        <v>129</v>
      </c>
      <c r="C20" s="33" t="s">
        <v>76</v>
      </c>
      <c r="D20" s="47">
        <v>375367</v>
      </c>
      <c r="E20" s="47">
        <v>6180698</v>
      </c>
      <c r="F20" s="51">
        <v>55.755899999999997</v>
      </c>
      <c r="G20" s="51">
        <v>-94.986000000000004</v>
      </c>
      <c r="H20" s="47">
        <v>0.1</v>
      </c>
      <c r="I20" s="47">
        <v>0.3</v>
      </c>
      <c r="J20" s="47" t="s">
        <v>24</v>
      </c>
      <c r="K20" s="47" t="s">
        <v>125</v>
      </c>
      <c r="L20" s="52" t="s">
        <v>269</v>
      </c>
      <c r="M20" s="17" t="s">
        <v>26</v>
      </c>
      <c r="N20" s="50">
        <v>0.27</v>
      </c>
      <c r="O20" s="50">
        <v>0.03</v>
      </c>
      <c r="P20" s="50">
        <v>13.9</v>
      </c>
      <c r="Q20" s="50">
        <v>31.21</v>
      </c>
      <c r="R20" s="50">
        <v>0.02</v>
      </c>
      <c r="S20" s="50">
        <v>1.35</v>
      </c>
      <c r="T20" s="50">
        <v>0.02</v>
      </c>
      <c r="U20" s="50">
        <v>42.65</v>
      </c>
      <c r="V20" s="50">
        <v>8.99</v>
      </c>
      <c r="W20" s="50">
        <v>0.11</v>
      </c>
      <c r="X20" s="50">
        <v>98.57</v>
      </c>
      <c r="Y20" s="17" t="s">
        <v>32</v>
      </c>
    </row>
    <row r="21" spans="1:25" s="31" customFormat="1">
      <c r="A21" s="124" t="s">
        <v>130</v>
      </c>
      <c r="B21" s="17" t="s">
        <v>131</v>
      </c>
      <c r="C21" s="33" t="s">
        <v>77</v>
      </c>
      <c r="D21" s="47">
        <v>378986</v>
      </c>
      <c r="E21" s="47">
        <v>6186387</v>
      </c>
      <c r="F21" s="51">
        <v>55.807899999999997</v>
      </c>
      <c r="G21" s="51">
        <v>-94.930899999999994</v>
      </c>
      <c r="H21" s="47">
        <v>0.4</v>
      </c>
      <c r="I21" s="47">
        <v>0.8</v>
      </c>
      <c r="J21" s="47" t="s">
        <v>24</v>
      </c>
      <c r="K21" s="47" t="s">
        <v>125</v>
      </c>
      <c r="L21" s="52" t="s">
        <v>269</v>
      </c>
      <c r="M21" s="17" t="s">
        <v>26</v>
      </c>
      <c r="N21" s="50">
        <v>0.41</v>
      </c>
      <c r="O21" s="50">
        <v>0</v>
      </c>
      <c r="P21" s="50">
        <v>12.22</v>
      </c>
      <c r="Q21" s="50">
        <v>24.35</v>
      </c>
      <c r="R21" s="50">
        <v>0.09</v>
      </c>
      <c r="S21" s="50">
        <v>0.27</v>
      </c>
      <c r="T21" s="50">
        <v>0.02</v>
      </c>
      <c r="U21" s="50">
        <v>54.25</v>
      </c>
      <c r="V21" s="50">
        <v>6.81</v>
      </c>
      <c r="W21" s="50">
        <v>0.42</v>
      </c>
      <c r="X21" s="50">
        <v>98.84</v>
      </c>
      <c r="Y21" s="17" t="s">
        <v>32</v>
      </c>
    </row>
    <row r="22" spans="1:25" s="31" customFormat="1">
      <c r="A22" s="16" t="s">
        <v>130</v>
      </c>
      <c r="B22" s="33" t="s">
        <v>131</v>
      </c>
      <c r="C22" s="33" t="s">
        <v>77</v>
      </c>
      <c r="D22" s="47">
        <v>378986</v>
      </c>
      <c r="E22" s="47">
        <v>6186387</v>
      </c>
      <c r="F22" s="51">
        <v>55.807899999999997</v>
      </c>
      <c r="G22" s="51">
        <v>-94.930899999999994</v>
      </c>
      <c r="H22" s="47">
        <v>0.4</v>
      </c>
      <c r="I22" s="47">
        <v>0.8</v>
      </c>
      <c r="J22" s="47" t="s">
        <v>24</v>
      </c>
      <c r="K22" s="47" t="s">
        <v>125</v>
      </c>
      <c r="L22" s="47" t="s">
        <v>269</v>
      </c>
      <c r="M22" s="33" t="s">
        <v>26</v>
      </c>
      <c r="N22" s="43">
        <v>0.22</v>
      </c>
      <c r="O22" s="43">
        <v>0.02</v>
      </c>
      <c r="P22" s="43">
        <v>17.3</v>
      </c>
      <c r="Q22" s="43">
        <v>14.21</v>
      </c>
      <c r="R22" s="43">
        <v>0.24</v>
      </c>
      <c r="S22" s="43">
        <v>0.22</v>
      </c>
      <c r="T22" s="43">
        <v>0.05</v>
      </c>
      <c r="U22" s="43">
        <v>52.3</v>
      </c>
      <c r="V22" s="43">
        <v>13.51</v>
      </c>
      <c r="W22" s="43">
        <v>0.01</v>
      </c>
      <c r="X22" s="43">
        <v>98.08</v>
      </c>
      <c r="Y22" s="17" t="s">
        <v>32</v>
      </c>
    </row>
    <row r="23" spans="1:25" s="31" customFormat="1">
      <c r="A23" s="125" t="s">
        <v>132</v>
      </c>
      <c r="B23" s="62" t="s">
        <v>133</v>
      </c>
      <c r="C23" s="31" t="s">
        <v>57</v>
      </c>
      <c r="D23" s="47">
        <v>386970</v>
      </c>
      <c r="E23" s="47">
        <v>6193104</v>
      </c>
      <c r="F23" s="51">
        <v>55.870199999999997</v>
      </c>
      <c r="G23" s="51">
        <v>-94.806399999999996</v>
      </c>
      <c r="H23" s="47">
        <v>0.3</v>
      </c>
      <c r="I23" s="47">
        <v>0.8</v>
      </c>
      <c r="J23" s="47" t="s">
        <v>24</v>
      </c>
      <c r="K23" s="47" t="s">
        <v>125</v>
      </c>
      <c r="L23" s="62" t="s">
        <v>271</v>
      </c>
      <c r="M23" s="62" t="s">
        <v>27</v>
      </c>
      <c r="N23" s="64">
        <v>0.35</v>
      </c>
      <c r="O23" s="64">
        <v>0.03</v>
      </c>
      <c r="P23" s="64">
        <v>17.52</v>
      </c>
      <c r="Q23" s="64">
        <v>7.08</v>
      </c>
      <c r="R23" s="64">
        <v>41.31</v>
      </c>
      <c r="S23" s="64">
        <v>0.42</v>
      </c>
      <c r="T23" s="64">
        <v>6.3</v>
      </c>
      <c r="U23" s="64">
        <v>7.43</v>
      </c>
      <c r="V23" s="64">
        <v>19.559999999999999</v>
      </c>
      <c r="W23" s="64">
        <v>0.02</v>
      </c>
      <c r="X23" s="64">
        <v>100.01</v>
      </c>
      <c r="Y23" s="62" t="s">
        <v>260</v>
      </c>
    </row>
    <row r="24" spans="1:25" s="31" customFormat="1">
      <c r="A24" s="125" t="s">
        <v>132</v>
      </c>
      <c r="B24" s="62" t="s">
        <v>133</v>
      </c>
      <c r="C24" s="31" t="s">
        <v>57</v>
      </c>
      <c r="D24" s="47">
        <v>386970</v>
      </c>
      <c r="E24" s="47">
        <v>6193104</v>
      </c>
      <c r="F24" s="51">
        <v>55.870199999999997</v>
      </c>
      <c r="G24" s="51">
        <v>-94.806399999999996</v>
      </c>
      <c r="H24" s="47">
        <v>0.3</v>
      </c>
      <c r="I24" s="47">
        <v>0.8</v>
      </c>
      <c r="J24" s="47" t="s">
        <v>24</v>
      </c>
      <c r="K24" s="47" t="s">
        <v>125</v>
      </c>
      <c r="L24" s="62" t="s">
        <v>271</v>
      </c>
      <c r="M24" s="62" t="s">
        <v>27</v>
      </c>
      <c r="N24" s="64">
        <v>0.38</v>
      </c>
      <c r="O24" s="64">
        <v>0.03</v>
      </c>
      <c r="P24" s="64">
        <v>19.28</v>
      </c>
      <c r="Q24" s="64">
        <v>7.22</v>
      </c>
      <c r="R24" s="64">
        <v>41.6</v>
      </c>
      <c r="S24" s="64">
        <v>0.2</v>
      </c>
      <c r="T24" s="64">
        <v>5.15</v>
      </c>
      <c r="U24" s="64">
        <v>5.95</v>
      </c>
      <c r="V24" s="64">
        <v>20.37</v>
      </c>
      <c r="W24" s="64">
        <v>0</v>
      </c>
      <c r="X24" s="64">
        <v>100.17</v>
      </c>
      <c r="Y24" s="62" t="s">
        <v>71</v>
      </c>
    </row>
    <row r="25" spans="1:25" s="31" customFormat="1">
      <c r="A25" s="125" t="s">
        <v>132</v>
      </c>
      <c r="B25" s="62" t="s">
        <v>133</v>
      </c>
      <c r="C25" s="31" t="s">
        <v>57</v>
      </c>
      <c r="D25" s="47">
        <v>386970</v>
      </c>
      <c r="E25" s="47">
        <v>6193104</v>
      </c>
      <c r="F25" s="51">
        <v>55.870199999999997</v>
      </c>
      <c r="G25" s="51">
        <v>-94.806399999999996</v>
      </c>
      <c r="H25" s="47">
        <v>0.3</v>
      </c>
      <c r="I25" s="47">
        <v>0.8</v>
      </c>
      <c r="J25" s="47" t="s">
        <v>24</v>
      </c>
      <c r="K25" s="47" t="s">
        <v>125</v>
      </c>
      <c r="L25" s="62" t="s">
        <v>271</v>
      </c>
      <c r="M25" s="62" t="s">
        <v>270</v>
      </c>
      <c r="N25" s="64">
        <v>0.04</v>
      </c>
      <c r="O25" s="64">
        <v>0.23</v>
      </c>
      <c r="P25" s="64">
        <v>0.36</v>
      </c>
      <c r="Q25" s="64">
        <v>2.96</v>
      </c>
      <c r="R25" s="64">
        <v>54.58</v>
      </c>
      <c r="S25" s="64">
        <v>0.04</v>
      </c>
      <c r="T25" s="64">
        <v>25.64</v>
      </c>
      <c r="U25" s="64">
        <v>0.02</v>
      </c>
      <c r="V25" s="64">
        <v>16.27</v>
      </c>
      <c r="W25" s="64">
        <v>0.03</v>
      </c>
      <c r="X25" s="64">
        <v>100.17</v>
      </c>
      <c r="Y25" s="62" t="s">
        <v>281</v>
      </c>
    </row>
    <row r="26" spans="1:25" s="31" customFormat="1">
      <c r="A26" s="16" t="s">
        <v>132</v>
      </c>
      <c r="B26" s="33" t="s">
        <v>133</v>
      </c>
      <c r="C26" s="33" t="s">
        <v>78</v>
      </c>
      <c r="D26" s="47">
        <v>386970</v>
      </c>
      <c r="E26" s="47">
        <v>6193104</v>
      </c>
      <c r="F26" s="51">
        <v>55.870199999999997</v>
      </c>
      <c r="G26" s="51">
        <v>-94.806399999999996</v>
      </c>
      <c r="H26" s="47">
        <v>0.3</v>
      </c>
      <c r="I26" s="47">
        <v>0.8</v>
      </c>
      <c r="J26" s="47" t="s">
        <v>24</v>
      </c>
      <c r="K26" s="47" t="s">
        <v>125</v>
      </c>
      <c r="L26" s="47" t="s">
        <v>269</v>
      </c>
      <c r="M26" s="33" t="s">
        <v>26</v>
      </c>
      <c r="N26" s="43">
        <v>0.23</v>
      </c>
      <c r="O26" s="43">
        <v>0</v>
      </c>
      <c r="P26" s="43">
        <v>16.46</v>
      </c>
      <c r="Q26" s="43">
        <v>14.69</v>
      </c>
      <c r="R26" s="43">
        <v>0</v>
      </c>
      <c r="S26" s="43">
        <v>0.22</v>
      </c>
      <c r="T26" s="43">
        <v>0</v>
      </c>
      <c r="U26" s="43">
        <v>53.91</v>
      </c>
      <c r="V26" s="43">
        <v>13.85</v>
      </c>
      <c r="W26" s="43">
        <v>0</v>
      </c>
      <c r="X26" s="43">
        <v>99.37</v>
      </c>
      <c r="Y26" s="17" t="s">
        <v>32</v>
      </c>
    </row>
    <row r="27" spans="1:25" s="31" customFormat="1">
      <c r="A27" s="16" t="s">
        <v>132</v>
      </c>
      <c r="B27" s="33" t="s">
        <v>133</v>
      </c>
      <c r="C27" s="33" t="s">
        <v>78</v>
      </c>
      <c r="D27" s="47">
        <v>386970</v>
      </c>
      <c r="E27" s="47">
        <v>6193104</v>
      </c>
      <c r="F27" s="51">
        <v>55.870199999999997</v>
      </c>
      <c r="G27" s="51">
        <v>-94.806399999999996</v>
      </c>
      <c r="H27" s="47">
        <v>0.3</v>
      </c>
      <c r="I27" s="47">
        <v>0.8</v>
      </c>
      <c r="J27" s="47" t="s">
        <v>24</v>
      </c>
      <c r="K27" s="47" t="s">
        <v>125</v>
      </c>
      <c r="L27" s="47" t="s">
        <v>269</v>
      </c>
      <c r="M27" s="33" t="s">
        <v>26</v>
      </c>
      <c r="N27" s="43">
        <v>0.3</v>
      </c>
      <c r="O27" s="43">
        <v>0</v>
      </c>
      <c r="P27" s="43">
        <v>17.510000000000002</v>
      </c>
      <c r="Q27" s="43">
        <v>16.79</v>
      </c>
      <c r="R27" s="43">
        <v>0.02</v>
      </c>
      <c r="S27" s="43">
        <v>0.32</v>
      </c>
      <c r="T27" s="43">
        <v>0</v>
      </c>
      <c r="U27" s="43">
        <v>50.84</v>
      </c>
      <c r="V27" s="43">
        <v>12.69</v>
      </c>
      <c r="W27" s="43">
        <v>0.02</v>
      </c>
      <c r="X27" s="43">
        <v>98.5</v>
      </c>
      <c r="Y27" s="17" t="s">
        <v>32</v>
      </c>
    </row>
    <row r="28" spans="1:25" s="31" customFormat="1">
      <c r="A28" s="124" t="s">
        <v>132</v>
      </c>
      <c r="B28" s="17" t="s">
        <v>133</v>
      </c>
      <c r="C28" s="33" t="s">
        <v>78</v>
      </c>
      <c r="D28" s="47">
        <v>386970</v>
      </c>
      <c r="E28" s="47">
        <v>6193104</v>
      </c>
      <c r="F28" s="51">
        <v>55.870199999999997</v>
      </c>
      <c r="G28" s="51">
        <v>-94.806399999999996</v>
      </c>
      <c r="H28" s="47">
        <v>0.3</v>
      </c>
      <c r="I28" s="47">
        <v>0.8</v>
      </c>
      <c r="J28" s="47" t="s">
        <v>24</v>
      </c>
      <c r="K28" s="47" t="s">
        <v>125</v>
      </c>
      <c r="L28" s="52" t="s">
        <v>269</v>
      </c>
      <c r="M28" s="17" t="s">
        <v>26</v>
      </c>
      <c r="N28" s="50">
        <v>1.05</v>
      </c>
      <c r="O28" s="50">
        <v>0</v>
      </c>
      <c r="P28" s="50">
        <v>18.309999999999999</v>
      </c>
      <c r="Q28" s="50">
        <v>35.46</v>
      </c>
      <c r="R28" s="50">
        <v>0</v>
      </c>
      <c r="S28" s="50">
        <v>0.28999999999999998</v>
      </c>
      <c r="T28" s="50">
        <v>0</v>
      </c>
      <c r="U28" s="50">
        <v>40.94</v>
      </c>
      <c r="V28" s="50">
        <v>1.36</v>
      </c>
      <c r="W28" s="50">
        <v>1.6</v>
      </c>
      <c r="X28" s="50">
        <v>99.01</v>
      </c>
      <c r="Y28" s="17" t="s">
        <v>32</v>
      </c>
    </row>
    <row r="29" spans="1:25" s="31" customFormat="1">
      <c r="A29" s="16" t="s">
        <v>134</v>
      </c>
      <c r="B29" s="33" t="s">
        <v>135</v>
      </c>
      <c r="C29" s="33" t="s">
        <v>79</v>
      </c>
      <c r="D29" s="47">
        <v>436848</v>
      </c>
      <c r="E29" s="47">
        <v>6205448</v>
      </c>
      <c r="F29" s="51">
        <v>55.990200000000002</v>
      </c>
      <c r="G29" s="51">
        <v>-94.012299999999996</v>
      </c>
      <c r="H29" s="47">
        <v>0.1</v>
      </c>
      <c r="I29" s="47">
        <v>0.3</v>
      </c>
      <c r="J29" s="47" t="s">
        <v>24</v>
      </c>
      <c r="K29" s="47" t="s">
        <v>125</v>
      </c>
      <c r="L29" s="47" t="s">
        <v>269</v>
      </c>
      <c r="M29" s="33" t="s">
        <v>26</v>
      </c>
      <c r="N29" s="43">
        <v>0.7</v>
      </c>
      <c r="O29" s="43">
        <v>0</v>
      </c>
      <c r="P29" s="43">
        <v>14.06</v>
      </c>
      <c r="Q29" s="43">
        <v>24.58</v>
      </c>
      <c r="R29" s="43">
        <v>0</v>
      </c>
      <c r="S29" s="43">
        <v>0.25</v>
      </c>
      <c r="T29" s="43">
        <v>0.04</v>
      </c>
      <c r="U29" s="43">
        <v>51.68</v>
      </c>
      <c r="V29" s="43">
        <v>7.15</v>
      </c>
      <c r="W29" s="43">
        <v>0.53</v>
      </c>
      <c r="X29" s="43">
        <v>98.99</v>
      </c>
      <c r="Y29" s="17" t="s">
        <v>32</v>
      </c>
    </row>
    <row r="30" spans="1:25" s="31" customFormat="1">
      <c r="A30" s="125" t="s">
        <v>134</v>
      </c>
      <c r="B30" s="62" t="s">
        <v>135</v>
      </c>
      <c r="C30" s="31" t="s">
        <v>57</v>
      </c>
      <c r="D30" s="47">
        <v>436848</v>
      </c>
      <c r="E30" s="47">
        <v>6205448</v>
      </c>
      <c r="F30" s="51">
        <v>55.990200000000002</v>
      </c>
      <c r="G30" s="51">
        <v>-94.012299999999996</v>
      </c>
      <c r="H30" s="47">
        <v>0.1</v>
      </c>
      <c r="I30" s="47">
        <v>0.3</v>
      </c>
      <c r="J30" s="47" t="s">
        <v>24</v>
      </c>
      <c r="K30" s="47" t="s">
        <v>125</v>
      </c>
      <c r="L30" s="62" t="s">
        <v>273</v>
      </c>
      <c r="M30" s="62" t="s">
        <v>270</v>
      </c>
      <c r="N30" s="64">
        <v>0.1</v>
      </c>
      <c r="O30" s="64">
        <v>0</v>
      </c>
      <c r="P30" s="64">
        <v>0.01</v>
      </c>
      <c r="Q30" s="64">
        <v>7.64</v>
      </c>
      <c r="R30" s="64">
        <v>41.04</v>
      </c>
      <c r="S30" s="64">
        <v>0.01</v>
      </c>
      <c r="T30" s="64">
        <v>0.03</v>
      </c>
      <c r="U30" s="64">
        <v>0.01</v>
      </c>
      <c r="V30" s="64">
        <v>50.24</v>
      </c>
      <c r="W30" s="64">
        <v>0</v>
      </c>
      <c r="X30" s="64">
        <v>99.07</v>
      </c>
      <c r="Y30" s="62" t="s">
        <v>281</v>
      </c>
    </row>
    <row r="31" spans="1:25" s="31" customFormat="1">
      <c r="A31" s="125" t="s">
        <v>134</v>
      </c>
      <c r="B31" s="62" t="s">
        <v>135</v>
      </c>
      <c r="C31" s="31" t="s">
        <v>57</v>
      </c>
      <c r="D31" s="47">
        <v>436848</v>
      </c>
      <c r="E31" s="47">
        <v>6205448</v>
      </c>
      <c r="F31" s="51">
        <v>55.990200000000002</v>
      </c>
      <c r="G31" s="51">
        <v>-94.012299999999996</v>
      </c>
      <c r="H31" s="47">
        <v>0.1</v>
      </c>
      <c r="I31" s="47">
        <v>0.3</v>
      </c>
      <c r="J31" s="47" t="s">
        <v>24</v>
      </c>
      <c r="K31" s="47" t="s">
        <v>125</v>
      </c>
      <c r="L31" s="62" t="s">
        <v>273</v>
      </c>
      <c r="M31" s="62" t="s">
        <v>270</v>
      </c>
      <c r="N31" s="64">
        <v>0.17</v>
      </c>
      <c r="O31" s="64">
        <v>0.03</v>
      </c>
      <c r="P31" s="64">
        <v>0</v>
      </c>
      <c r="Q31" s="64">
        <v>9.0299999999999994</v>
      </c>
      <c r="R31" s="64">
        <v>40.92</v>
      </c>
      <c r="S31" s="64">
        <v>0.02</v>
      </c>
      <c r="T31" s="64">
        <v>0</v>
      </c>
      <c r="U31" s="64">
        <v>0</v>
      </c>
      <c r="V31" s="64">
        <v>49.33</v>
      </c>
      <c r="W31" s="64">
        <v>0.04</v>
      </c>
      <c r="X31" s="64">
        <v>99.55</v>
      </c>
      <c r="Y31" s="62" t="s">
        <v>281</v>
      </c>
    </row>
    <row r="32" spans="1:25" s="31" customFormat="1">
      <c r="A32" s="16" t="s">
        <v>134</v>
      </c>
      <c r="B32" s="33" t="s">
        <v>135</v>
      </c>
      <c r="C32" s="33" t="s">
        <v>79</v>
      </c>
      <c r="D32" s="47">
        <v>436848</v>
      </c>
      <c r="E32" s="47">
        <v>6205448</v>
      </c>
      <c r="F32" s="51">
        <v>55.990200000000002</v>
      </c>
      <c r="G32" s="51">
        <v>-94.012299999999996</v>
      </c>
      <c r="H32" s="47">
        <v>0.1</v>
      </c>
      <c r="I32" s="47">
        <v>0.3</v>
      </c>
      <c r="J32" s="47" t="s">
        <v>24</v>
      </c>
      <c r="K32" s="47" t="s">
        <v>125</v>
      </c>
      <c r="L32" s="47" t="s">
        <v>269</v>
      </c>
      <c r="M32" s="33" t="s">
        <v>26</v>
      </c>
      <c r="N32" s="43">
        <v>0.25</v>
      </c>
      <c r="O32" s="43">
        <v>0</v>
      </c>
      <c r="P32" s="43">
        <v>8.58</v>
      </c>
      <c r="Q32" s="43">
        <v>24.31</v>
      </c>
      <c r="R32" s="43">
        <v>0.06</v>
      </c>
      <c r="S32" s="43">
        <v>2.87</v>
      </c>
      <c r="T32" s="43">
        <v>0</v>
      </c>
      <c r="U32" s="43">
        <v>48.39</v>
      </c>
      <c r="V32" s="43">
        <v>13.84</v>
      </c>
      <c r="W32" s="43">
        <v>0.04</v>
      </c>
      <c r="X32" s="43">
        <v>98.34</v>
      </c>
      <c r="Y32" s="17" t="s">
        <v>32</v>
      </c>
    </row>
    <row r="33" spans="1:25" s="31" customFormat="1">
      <c r="A33" s="124" t="s">
        <v>136</v>
      </c>
      <c r="B33" s="17" t="s">
        <v>137</v>
      </c>
      <c r="C33" s="33" t="s">
        <v>80</v>
      </c>
      <c r="D33" s="47">
        <v>425428</v>
      </c>
      <c r="E33" s="47">
        <v>6204763</v>
      </c>
      <c r="F33" s="51">
        <v>55.982399999999998</v>
      </c>
      <c r="G33" s="51">
        <v>-94.1952</v>
      </c>
      <c r="H33" s="47">
        <v>0.6</v>
      </c>
      <c r="I33" s="47">
        <v>1</v>
      </c>
      <c r="J33" s="47" t="s">
        <v>138</v>
      </c>
      <c r="K33" s="47" t="s">
        <v>125</v>
      </c>
      <c r="L33" s="52" t="s">
        <v>269</v>
      </c>
      <c r="M33" s="17" t="s">
        <v>26</v>
      </c>
      <c r="N33" s="50">
        <v>0.35</v>
      </c>
      <c r="O33" s="50">
        <v>0.01</v>
      </c>
      <c r="P33" s="50">
        <v>15.79</v>
      </c>
      <c r="Q33" s="50">
        <v>18.29</v>
      </c>
      <c r="R33" s="50">
        <v>0.02</v>
      </c>
      <c r="S33" s="50">
        <v>0.18</v>
      </c>
      <c r="T33" s="50">
        <v>0</v>
      </c>
      <c r="U33" s="50">
        <v>52.62</v>
      </c>
      <c r="V33" s="50">
        <v>12.19</v>
      </c>
      <c r="W33" s="50">
        <v>0.06</v>
      </c>
      <c r="X33" s="50">
        <v>99.52</v>
      </c>
      <c r="Y33" s="17" t="s">
        <v>32</v>
      </c>
    </row>
    <row r="34" spans="1:25" s="31" customFormat="1">
      <c r="A34" s="125" t="s">
        <v>136</v>
      </c>
      <c r="B34" s="62" t="s">
        <v>137</v>
      </c>
      <c r="C34" s="31" t="s">
        <v>57</v>
      </c>
      <c r="D34" s="47">
        <v>425428</v>
      </c>
      <c r="E34" s="47">
        <v>6204763</v>
      </c>
      <c r="F34" s="51">
        <v>55.982399999999998</v>
      </c>
      <c r="G34" s="51">
        <v>-94.1952</v>
      </c>
      <c r="H34" s="47">
        <v>0.6</v>
      </c>
      <c r="I34" s="47">
        <v>1</v>
      </c>
      <c r="J34" s="47" t="s">
        <v>138</v>
      </c>
      <c r="K34" s="47" t="s">
        <v>125</v>
      </c>
      <c r="L34" s="62" t="s">
        <v>269</v>
      </c>
      <c r="M34" s="62" t="s">
        <v>270</v>
      </c>
      <c r="N34" s="64">
        <v>0.14000000000000001</v>
      </c>
      <c r="O34" s="64">
        <v>0.03</v>
      </c>
      <c r="P34" s="64">
        <v>0</v>
      </c>
      <c r="Q34" s="64">
        <v>8.49</v>
      </c>
      <c r="R34" s="64">
        <v>41.07</v>
      </c>
      <c r="S34" s="64">
        <v>0.03</v>
      </c>
      <c r="T34" s="64">
        <v>0.02</v>
      </c>
      <c r="U34" s="64">
        <v>0.02</v>
      </c>
      <c r="V34" s="64">
        <v>49.37</v>
      </c>
      <c r="W34" s="64">
        <v>0</v>
      </c>
      <c r="X34" s="64">
        <v>99.17</v>
      </c>
      <c r="Y34" s="62" t="s">
        <v>281</v>
      </c>
    </row>
    <row r="35" spans="1:25" s="31" customFormat="1">
      <c r="A35" s="16" t="s">
        <v>136</v>
      </c>
      <c r="B35" s="33" t="s">
        <v>137</v>
      </c>
      <c r="C35" s="33" t="s">
        <v>80</v>
      </c>
      <c r="D35" s="47">
        <v>425428</v>
      </c>
      <c r="E35" s="47">
        <v>6204763</v>
      </c>
      <c r="F35" s="51">
        <v>55.982399999999998</v>
      </c>
      <c r="G35" s="51">
        <v>-94.1952</v>
      </c>
      <c r="H35" s="47">
        <v>0.6</v>
      </c>
      <c r="I35" s="47">
        <v>1</v>
      </c>
      <c r="J35" s="47" t="s">
        <v>138</v>
      </c>
      <c r="K35" s="47" t="s">
        <v>125</v>
      </c>
      <c r="L35" s="47" t="s">
        <v>269</v>
      </c>
      <c r="M35" s="33" t="s">
        <v>26</v>
      </c>
      <c r="N35" s="43">
        <v>0.45</v>
      </c>
      <c r="O35" s="43">
        <v>0.02</v>
      </c>
      <c r="P35" s="43">
        <v>15.32</v>
      </c>
      <c r="Q35" s="43">
        <v>23.92</v>
      </c>
      <c r="R35" s="43">
        <v>0.01</v>
      </c>
      <c r="S35" s="43">
        <v>0.42</v>
      </c>
      <c r="T35" s="43">
        <v>0.01</v>
      </c>
      <c r="U35" s="43">
        <v>47.87</v>
      </c>
      <c r="V35" s="43">
        <v>10.96</v>
      </c>
      <c r="W35" s="43">
        <v>0.1</v>
      </c>
      <c r="X35" s="43">
        <v>99.08</v>
      </c>
      <c r="Y35" s="17" t="s">
        <v>32</v>
      </c>
    </row>
    <row r="36" spans="1:25" s="31" customFormat="1">
      <c r="A36" s="124" t="s">
        <v>136</v>
      </c>
      <c r="B36" s="17" t="s">
        <v>137</v>
      </c>
      <c r="C36" s="33" t="s">
        <v>80</v>
      </c>
      <c r="D36" s="47">
        <v>425428</v>
      </c>
      <c r="E36" s="47">
        <v>6204763</v>
      </c>
      <c r="F36" s="51">
        <v>55.982399999999998</v>
      </c>
      <c r="G36" s="51">
        <v>-94.1952</v>
      </c>
      <c r="H36" s="47">
        <v>0.6</v>
      </c>
      <c r="I36" s="47">
        <v>1</v>
      </c>
      <c r="J36" s="47" t="s">
        <v>138</v>
      </c>
      <c r="K36" s="47" t="s">
        <v>125</v>
      </c>
      <c r="L36" s="52" t="s">
        <v>269</v>
      </c>
      <c r="M36" s="17" t="s">
        <v>26</v>
      </c>
      <c r="N36" s="50">
        <v>0.26</v>
      </c>
      <c r="O36" s="50">
        <v>0.01</v>
      </c>
      <c r="P36" s="50">
        <v>8.91</v>
      </c>
      <c r="Q36" s="50">
        <v>32.61</v>
      </c>
      <c r="R36" s="50">
        <v>0.05</v>
      </c>
      <c r="S36" s="50">
        <v>6.44</v>
      </c>
      <c r="T36" s="50">
        <v>0</v>
      </c>
      <c r="U36" s="50">
        <v>39.18</v>
      </c>
      <c r="V36" s="50">
        <v>10.85</v>
      </c>
      <c r="W36" s="50">
        <v>7.0000000000000007E-2</v>
      </c>
      <c r="X36" s="50">
        <v>98.38</v>
      </c>
      <c r="Y36" s="17" t="s">
        <v>32</v>
      </c>
    </row>
    <row r="37" spans="1:25" s="31" customFormat="1">
      <c r="A37" s="124" t="s">
        <v>139</v>
      </c>
      <c r="B37" s="17" t="s">
        <v>140</v>
      </c>
      <c r="C37" s="17" t="s">
        <v>81</v>
      </c>
      <c r="D37" s="52">
        <v>428769</v>
      </c>
      <c r="E37" s="52">
        <v>6194979</v>
      </c>
      <c r="F37" s="53">
        <v>55.895000000000003</v>
      </c>
      <c r="G37" s="53">
        <v>-94.139099999999999</v>
      </c>
      <c r="H37" s="52">
        <v>0.1</v>
      </c>
      <c r="I37" s="52">
        <v>0.6</v>
      </c>
      <c r="J37" s="52" t="s">
        <v>24</v>
      </c>
      <c r="K37" s="52" t="s">
        <v>125</v>
      </c>
      <c r="L37" s="47" t="s">
        <v>269</v>
      </c>
      <c r="M37" s="17" t="s">
        <v>26</v>
      </c>
      <c r="N37" s="50">
        <v>0.26</v>
      </c>
      <c r="O37" s="50">
        <v>0</v>
      </c>
      <c r="P37" s="50">
        <v>18.75</v>
      </c>
      <c r="Q37" s="50">
        <v>17.48</v>
      </c>
      <c r="R37" s="50">
        <v>0</v>
      </c>
      <c r="S37" s="50">
        <v>0.19</v>
      </c>
      <c r="T37" s="50">
        <v>0</v>
      </c>
      <c r="U37" s="50">
        <v>49.55</v>
      </c>
      <c r="V37" s="50">
        <v>12.76</v>
      </c>
      <c r="W37" s="50">
        <v>0.05</v>
      </c>
      <c r="X37" s="50">
        <v>99.05</v>
      </c>
      <c r="Y37" s="17" t="s">
        <v>32</v>
      </c>
    </row>
    <row r="38" spans="1:25" s="31" customFormat="1">
      <c r="A38" s="125" t="s">
        <v>141</v>
      </c>
      <c r="B38" s="62" t="s">
        <v>142</v>
      </c>
      <c r="C38" s="31" t="s">
        <v>57</v>
      </c>
      <c r="D38" s="47">
        <v>433867</v>
      </c>
      <c r="E38" s="47">
        <v>6182385</v>
      </c>
      <c r="F38" s="51">
        <v>55.782600000000002</v>
      </c>
      <c r="G38" s="51">
        <v>-94.054500000000004</v>
      </c>
      <c r="H38" s="47">
        <v>0.4</v>
      </c>
      <c r="I38" s="47">
        <v>0.6</v>
      </c>
      <c r="J38" s="47" t="s">
        <v>138</v>
      </c>
      <c r="K38" s="47" t="s">
        <v>125</v>
      </c>
      <c r="L38" s="62" t="s">
        <v>271</v>
      </c>
      <c r="M38" s="62" t="s">
        <v>28</v>
      </c>
      <c r="N38" s="64">
        <v>0.34</v>
      </c>
      <c r="O38" s="64">
        <v>0.01</v>
      </c>
      <c r="P38" s="64">
        <v>0.13</v>
      </c>
      <c r="Q38" s="64">
        <v>33.880000000000003</v>
      </c>
      <c r="R38" s="64">
        <v>0</v>
      </c>
      <c r="S38" s="64">
        <v>51.79</v>
      </c>
      <c r="T38" s="64">
        <v>0</v>
      </c>
      <c r="U38" s="64">
        <v>3.17</v>
      </c>
      <c r="V38" s="64">
        <v>10.52</v>
      </c>
      <c r="W38" s="64">
        <v>0.03</v>
      </c>
      <c r="X38" s="64">
        <v>99.87</v>
      </c>
      <c r="Y38" s="62" t="s">
        <v>29</v>
      </c>
    </row>
    <row r="39" spans="1:25" s="31" customFormat="1">
      <c r="A39" s="16" t="s">
        <v>141</v>
      </c>
      <c r="B39" s="33" t="s">
        <v>142</v>
      </c>
      <c r="C39" s="33" t="s">
        <v>82</v>
      </c>
      <c r="D39" s="47">
        <v>433867</v>
      </c>
      <c r="E39" s="47">
        <v>6182385</v>
      </c>
      <c r="F39" s="51">
        <v>55.782600000000002</v>
      </c>
      <c r="G39" s="51">
        <v>-94.054500000000004</v>
      </c>
      <c r="H39" s="47">
        <v>0.4</v>
      </c>
      <c r="I39" s="47">
        <v>0.6</v>
      </c>
      <c r="J39" s="47" t="s">
        <v>138</v>
      </c>
      <c r="K39" s="47" t="s">
        <v>125</v>
      </c>
      <c r="L39" s="47" t="s">
        <v>269</v>
      </c>
      <c r="M39" s="33" t="s">
        <v>26</v>
      </c>
      <c r="N39" s="43">
        <v>0.28999999999999998</v>
      </c>
      <c r="O39" s="43">
        <v>0</v>
      </c>
      <c r="P39" s="43">
        <v>14.2</v>
      </c>
      <c r="Q39" s="43">
        <v>22.89</v>
      </c>
      <c r="R39" s="43">
        <v>0.02</v>
      </c>
      <c r="S39" s="43">
        <v>0.46</v>
      </c>
      <c r="T39" s="43">
        <v>0</v>
      </c>
      <c r="U39" s="43">
        <v>51.75</v>
      </c>
      <c r="V39" s="43">
        <v>9.7899999999999991</v>
      </c>
      <c r="W39" s="43">
        <v>0.03</v>
      </c>
      <c r="X39" s="43">
        <v>99.43</v>
      </c>
      <c r="Y39" s="17" t="s">
        <v>32</v>
      </c>
    </row>
    <row r="40" spans="1:25" s="31" customFormat="1">
      <c r="A40" s="125" t="s">
        <v>141</v>
      </c>
      <c r="B40" s="62" t="s">
        <v>142</v>
      </c>
      <c r="C40" s="31" t="s">
        <v>57</v>
      </c>
      <c r="D40" s="47">
        <v>433867</v>
      </c>
      <c r="E40" s="47">
        <v>6182385</v>
      </c>
      <c r="F40" s="51">
        <v>55.782600000000002</v>
      </c>
      <c r="G40" s="51">
        <v>-94.054500000000004</v>
      </c>
      <c r="H40" s="47">
        <v>0.4</v>
      </c>
      <c r="I40" s="47">
        <v>0.6</v>
      </c>
      <c r="J40" s="47" t="s">
        <v>138</v>
      </c>
      <c r="K40" s="47" t="s">
        <v>125</v>
      </c>
      <c r="L40" s="62" t="s">
        <v>271</v>
      </c>
      <c r="M40" s="62" t="s">
        <v>26</v>
      </c>
      <c r="N40" s="64">
        <v>0.5</v>
      </c>
      <c r="O40" s="64">
        <v>0</v>
      </c>
      <c r="P40" s="64">
        <v>13.85</v>
      </c>
      <c r="Q40" s="64">
        <v>26.36</v>
      </c>
      <c r="R40" s="64">
        <v>0.02</v>
      </c>
      <c r="S40" s="64">
        <v>0.49</v>
      </c>
      <c r="T40" s="64">
        <v>0</v>
      </c>
      <c r="U40" s="64">
        <v>50.36</v>
      </c>
      <c r="V40" s="64">
        <v>7.03</v>
      </c>
      <c r="W40" s="64">
        <v>0.14000000000000001</v>
      </c>
      <c r="X40" s="64">
        <v>98.77</v>
      </c>
      <c r="Y40" s="17" t="s">
        <v>32</v>
      </c>
    </row>
    <row r="41" spans="1:25" s="31" customFormat="1">
      <c r="A41" s="124" t="s">
        <v>141</v>
      </c>
      <c r="B41" s="17" t="s">
        <v>142</v>
      </c>
      <c r="C41" s="33" t="s">
        <v>82</v>
      </c>
      <c r="D41" s="47">
        <v>433867</v>
      </c>
      <c r="E41" s="47">
        <v>6182385</v>
      </c>
      <c r="F41" s="51">
        <v>55.782600000000002</v>
      </c>
      <c r="G41" s="51">
        <v>-94.054500000000004</v>
      </c>
      <c r="H41" s="47">
        <v>0.4</v>
      </c>
      <c r="I41" s="47">
        <v>0.6</v>
      </c>
      <c r="J41" s="47" t="s">
        <v>138</v>
      </c>
      <c r="K41" s="47" t="s">
        <v>125</v>
      </c>
      <c r="L41" s="52" t="s">
        <v>269</v>
      </c>
      <c r="M41" s="17" t="s">
        <v>26</v>
      </c>
      <c r="N41" s="50">
        <v>0.42</v>
      </c>
      <c r="O41" s="50">
        <v>0.02</v>
      </c>
      <c r="P41" s="50">
        <v>18.37</v>
      </c>
      <c r="Q41" s="50">
        <v>19.829999999999998</v>
      </c>
      <c r="R41" s="50">
        <v>0</v>
      </c>
      <c r="S41" s="50">
        <v>0.01</v>
      </c>
      <c r="T41" s="50">
        <v>0.03</v>
      </c>
      <c r="U41" s="50">
        <v>49.53</v>
      </c>
      <c r="V41" s="50">
        <v>10.92</v>
      </c>
      <c r="W41" s="50">
        <v>0.12</v>
      </c>
      <c r="X41" s="50">
        <v>99.24</v>
      </c>
      <c r="Y41" s="17" t="s">
        <v>32</v>
      </c>
    </row>
    <row r="42" spans="1:25" s="31" customFormat="1">
      <c r="A42" s="124" t="s">
        <v>141</v>
      </c>
      <c r="B42" s="17" t="s">
        <v>142</v>
      </c>
      <c r="C42" s="33" t="s">
        <v>82</v>
      </c>
      <c r="D42" s="47">
        <v>433867</v>
      </c>
      <c r="E42" s="47">
        <v>6182385</v>
      </c>
      <c r="F42" s="51">
        <v>55.782600000000002</v>
      </c>
      <c r="G42" s="51">
        <v>-94.054500000000004</v>
      </c>
      <c r="H42" s="47">
        <v>0.4</v>
      </c>
      <c r="I42" s="47">
        <v>0.6</v>
      </c>
      <c r="J42" s="47" t="s">
        <v>138</v>
      </c>
      <c r="K42" s="47" t="s">
        <v>125</v>
      </c>
      <c r="L42" s="52" t="s">
        <v>269</v>
      </c>
      <c r="M42" s="17" t="s">
        <v>26</v>
      </c>
      <c r="N42" s="50">
        <v>0.38</v>
      </c>
      <c r="O42" s="50">
        <v>0</v>
      </c>
      <c r="P42" s="50">
        <v>21.24</v>
      </c>
      <c r="Q42" s="50">
        <v>28.97</v>
      </c>
      <c r="R42" s="50">
        <v>0</v>
      </c>
      <c r="S42" s="50">
        <v>0.19</v>
      </c>
      <c r="T42" s="50">
        <v>0</v>
      </c>
      <c r="U42" s="50">
        <v>38.68</v>
      </c>
      <c r="V42" s="50">
        <v>8.77</v>
      </c>
      <c r="W42" s="50">
        <v>0.21</v>
      </c>
      <c r="X42" s="50">
        <v>98.45</v>
      </c>
      <c r="Y42" s="17" t="s">
        <v>32</v>
      </c>
    </row>
    <row r="43" spans="1:25" s="31" customFormat="1">
      <c r="A43" s="125" t="s">
        <v>141</v>
      </c>
      <c r="B43" s="62" t="s">
        <v>142</v>
      </c>
      <c r="C43" s="31" t="s">
        <v>57</v>
      </c>
      <c r="D43" s="47">
        <v>433867</v>
      </c>
      <c r="E43" s="47">
        <v>6182385</v>
      </c>
      <c r="F43" s="51">
        <v>55.782600000000002</v>
      </c>
      <c r="G43" s="51">
        <v>-94.054500000000004</v>
      </c>
      <c r="H43" s="47">
        <v>0.4</v>
      </c>
      <c r="I43" s="47">
        <v>0.6</v>
      </c>
      <c r="J43" s="47" t="s">
        <v>138</v>
      </c>
      <c r="K43" s="47" t="s">
        <v>125</v>
      </c>
      <c r="L43" s="62" t="s">
        <v>271</v>
      </c>
      <c r="M43" s="62" t="s">
        <v>26</v>
      </c>
      <c r="N43" s="64">
        <v>0.18</v>
      </c>
      <c r="O43" s="64">
        <v>0</v>
      </c>
      <c r="P43" s="64">
        <v>38.03</v>
      </c>
      <c r="Q43" s="64">
        <v>14.3</v>
      </c>
      <c r="R43" s="64">
        <v>0.13</v>
      </c>
      <c r="S43" s="64">
        <v>0.75</v>
      </c>
      <c r="T43" s="64">
        <v>0</v>
      </c>
      <c r="U43" s="64">
        <v>27.43</v>
      </c>
      <c r="V43" s="64">
        <v>17.41</v>
      </c>
      <c r="W43" s="64">
        <v>0.09</v>
      </c>
      <c r="X43" s="64">
        <v>98.31</v>
      </c>
      <c r="Y43" s="17" t="s">
        <v>32</v>
      </c>
    </row>
    <row r="44" spans="1:25" s="31" customFormat="1">
      <c r="A44" s="124" t="s">
        <v>143</v>
      </c>
      <c r="B44" s="17" t="s">
        <v>144</v>
      </c>
      <c r="C44" s="33" t="s">
        <v>83</v>
      </c>
      <c r="D44" s="47">
        <v>429167</v>
      </c>
      <c r="E44" s="47">
        <v>6180137</v>
      </c>
      <c r="F44" s="51">
        <v>55.761699999999998</v>
      </c>
      <c r="G44" s="51">
        <v>-94.128799999999998</v>
      </c>
      <c r="H44" s="47">
        <v>0.1</v>
      </c>
      <c r="I44" s="47">
        <v>0.4</v>
      </c>
      <c r="J44" s="47" t="s">
        <v>24</v>
      </c>
      <c r="K44" s="47" t="s">
        <v>125</v>
      </c>
      <c r="L44" s="52" t="s">
        <v>269</v>
      </c>
      <c r="M44" s="17" t="s">
        <v>28</v>
      </c>
      <c r="N44" s="50">
        <v>0.32</v>
      </c>
      <c r="O44" s="50">
        <v>0</v>
      </c>
      <c r="P44" s="50">
        <v>0.24</v>
      </c>
      <c r="Q44" s="50">
        <v>30.2</v>
      </c>
      <c r="R44" s="50">
        <v>0.03</v>
      </c>
      <c r="S44" s="50">
        <v>53.8</v>
      </c>
      <c r="T44" s="50">
        <v>0</v>
      </c>
      <c r="U44" s="50">
        <v>2.63</v>
      </c>
      <c r="V44" s="50">
        <v>12.28</v>
      </c>
      <c r="W44" s="50">
        <v>0.05</v>
      </c>
      <c r="X44" s="50">
        <v>99.56</v>
      </c>
      <c r="Y44" s="33" t="s">
        <v>29</v>
      </c>
    </row>
    <row r="45" spans="1:25" s="31" customFormat="1">
      <c r="A45" s="125" t="s">
        <v>143</v>
      </c>
      <c r="B45" s="62" t="s">
        <v>144</v>
      </c>
      <c r="C45" s="31" t="s">
        <v>57</v>
      </c>
      <c r="D45" s="47">
        <v>429167</v>
      </c>
      <c r="E45" s="47">
        <v>6180137</v>
      </c>
      <c r="F45" s="51">
        <v>55.761699999999998</v>
      </c>
      <c r="G45" s="51">
        <v>-94.128799999999998</v>
      </c>
      <c r="H45" s="47">
        <v>0.1</v>
      </c>
      <c r="I45" s="47">
        <v>0.4</v>
      </c>
      <c r="J45" s="47" t="s">
        <v>24</v>
      </c>
      <c r="K45" s="47" t="s">
        <v>125</v>
      </c>
      <c r="L45" s="62" t="s">
        <v>272</v>
      </c>
      <c r="M45" s="62" t="s">
        <v>270</v>
      </c>
      <c r="N45" s="64">
        <v>0.13</v>
      </c>
      <c r="O45" s="64">
        <v>0</v>
      </c>
      <c r="P45" s="64">
        <v>0.01</v>
      </c>
      <c r="Q45" s="64">
        <v>6.98</v>
      </c>
      <c r="R45" s="64">
        <v>41.14</v>
      </c>
      <c r="S45" s="64">
        <v>0</v>
      </c>
      <c r="T45" s="64">
        <v>0.03</v>
      </c>
      <c r="U45" s="64">
        <v>0</v>
      </c>
      <c r="V45" s="64">
        <v>50.57</v>
      </c>
      <c r="W45" s="64">
        <v>0.04</v>
      </c>
      <c r="X45" s="64">
        <v>98.9</v>
      </c>
      <c r="Y45" s="62" t="s">
        <v>281</v>
      </c>
    </row>
    <row r="46" spans="1:25" s="31" customFormat="1">
      <c r="A46" s="16" t="s">
        <v>145</v>
      </c>
      <c r="B46" s="33" t="s">
        <v>146</v>
      </c>
      <c r="C46" s="33" t="s">
        <v>84</v>
      </c>
      <c r="D46" s="47">
        <v>425571</v>
      </c>
      <c r="E46" s="47">
        <v>6179022</v>
      </c>
      <c r="F46" s="51">
        <v>55.751199999999997</v>
      </c>
      <c r="G46" s="51">
        <v>-94.1858</v>
      </c>
      <c r="H46" s="47">
        <v>0.4</v>
      </c>
      <c r="I46" s="47">
        <v>0.6</v>
      </c>
      <c r="J46" s="47" t="s">
        <v>138</v>
      </c>
      <c r="K46" s="47" t="s">
        <v>125</v>
      </c>
      <c r="L46" s="47" t="s">
        <v>269</v>
      </c>
      <c r="M46" s="33" t="s">
        <v>26</v>
      </c>
      <c r="N46" s="43">
        <v>0.24</v>
      </c>
      <c r="O46" s="43">
        <v>0</v>
      </c>
      <c r="P46" s="43">
        <v>15.3</v>
      </c>
      <c r="Q46" s="43">
        <v>15.49</v>
      </c>
      <c r="R46" s="43">
        <v>0.12</v>
      </c>
      <c r="S46" s="43">
        <v>0.26</v>
      </c>
      <c r="T46" s="43">
        <v>0.05</v>
      </c>
      <c r="U46" s="43">
        <v>54.53</v>
      </c>
      <c r="V46" s="43">
        <v>13.39</v>
      </c>
      <c r="W46" s="43">
        <v>0.05</v>
      </c>
      <c r="X46" s="43">
        <v>99.44</v>
      </c>
      <c r="Y46" s="17" t="s">
        <v>32</v>
      </c>
    </row>
    <row r="47" spans="1:25" s="31" customFormat="1">
      <c r="A47" s="125" t="s">
        <v>145</v>
      </c>
      <c r="B47" s="62" t="s">
        <v>146</v>
      </c>
      <c r="C47" s="31" t="s">
        <v>57</v>
      </c>
      <c r="D47" s="47">
        <v>425571</v>
      </c>
      <c r="E47" s="47">
        <v>6179022</v>
      </c>
      <c r="F47" s="51">
        <v>55.751199999999997</v>
      </c>
      <c r="G47" s="51">
        <v>-94.1858</v>
      </c>
      <c r="H47" s="47">
        <v>0.4</v>
      </c>
      <c r="I47" s="47">
        <v>0.6</v>
      </c>
      <c r="J47" s="47" t="s">
        <v>138</v>
      </c>
      <c r="K47" s="47" t="s">
        <v>125</v>
      </c>
      <c r="L47" s="62" t="s">
        <v>274</v>
      </c>
      <c r="M47" s="62" t="s">
        <v>27</v>
      </c>
      <c r="N47" s="64">
        <v>0.55000000000000004</v>
      </c>
      <c r="O47" s="64">
        <v>0.05</v>
      </c>
      <c r="P47" s="64">
        <v>20.89</v>
      </c>
      <c r="Q47" s="64">
        <v>8.1300000000000008</v>
      </c>
      <c r="R47" s="64">
        <v>41.84</v>
      </c>
      <c r="S47" s="64">
        <v>0.02</v>
      </c>
      <c r="T47" s="64">
        <v>4.66</v>
      </c>
      <c r="U47" s="64">
        <v>3.89</v>
      </c>
      <c r="V47" s="64">
        <v>20.63</v>
      </c>
      <c r="W47" s="64">
        <v>0.03</v>
      </c>
      <c r="X47" s="64">
        <v>100.69</v>
      </c>
      <c r="Y47" s="62" t="s">
        <v>71</v>
      </c>
    </row>
    <row r="48" spans="1:25" s="31" customFormat="1">
      <c r="A48" s="125" t="s">
        <v>145</v>
      </c>
      <c r="B48" s="62" t="s">
        <v>146</v>
      </c>
      <c r="C48" s="31" t="s">
        <v>57</v>
      </c>
      <c r="D48" s="47">
        <v>425571</v>
      </c>
      <c r="E48" s="47">
        <v>6179022</v>
      </c>
      <c r="F48" s="51">
        <v>55.751199999999997</v>
      </c>
      <c r="G48" s="51">
        <v>-94.1858</v>
      </c>
      <c r="H48" s="47">
        <v>0.4</v>
      </c>
      <c r="I48" s="47">
        <v>0.6</v>
      </c>
      <c r="J48" s="47" t="s">
        <v>138</v>
      </c>
      <c r="K48" s="47" t="s">
        <v>125</v>
      </c>
      <c r="L48" s="62" t="s">
        <v>274</v>
      </c>
      <c r="M48" s="62" t="s">
        <v>270</v>
      </c>
      <c r="N48" s="64">
        <v>0.08</v>
      </c>
      <c r="O48" s="64">
        <v>0.01</v>
      </c>
      <c r="P48" s="64">
        <v>0</v>
      </c>
      <c r="Q48" s="64">
        <v>8.44</v>
      </c>
      <c r="R48" s="64">
        <v>40.81</v>
      </c>
      <c r="S48" s="64">
        <v>0.02</v>
      </c>
      <c r="T48" s="64">
        <v>0.01</v>
      </c>
      <c r="U48" s="64">
        <v>0.06</v>
      </c>
      <c r="V48" s="64">
        <v>49.73</v>
      </c>
      <c r="W48" s="64">
        <v>0.02</v>
      </c>
      <c r="X48" s="64">
        <v>99.18</v>
      </c>
      <c r="Y48" s="62" t="s">
        <v>281</v>
      </c>
    </row>
    <row r="49" spans="1:25" s="31" customFormat="1">
      <c r="A49" s="16" t="s">
        <v>145</v>
      </c>
      <c r="B49" s="33" t="s">
        <v>146</v>
      </c>
      <c r="C49" s="33" t="s">
        <v>84</v>
      </c>
      <c r="D49" s="47">
        <v>425571</v>
      </c>
      <c r="E49" s="47">
        <v>6179022</v>
      </c>
      <c r="F49" s="51">
        <v>55.751199999999997</v>
      </c>
      <c r="G49" s="51">
        <v>-94.1858</v>
      </c>
      <c r="H49" s="47">
        <v>0.4</v>
      </c>
      <c r="I49" s="47">
        <v>0.6</v>
      </c>
      <c r="J49" s="47" t="s">
        <v>138</v>
      </c>
      <c r="K49" s="47" t="s">
        <v>125</v>
      </c>
      <c r="L49" s="47" t="s">
        <v>269</v>
      </c>
      <c r="M49" s="33" t="s">
        <v>26</v>
      </c>
      <c r="N49" s="43">
        <v>0.3</v>
      </c>
      <c r="O49" s="43">
        <v>0</v>
      </c>
      <c r="P49" s="43">
        <v>15.82</v>
      </c>
      <c r="Q49" s="43">
        <v>15.69</v>
      </c>
      <c r="R49" s="43">
        <v>0.01</v>
      </c>
      <c r="S49" s="43">
        <v>0.23</v>
      </c>
      <c r="T49" s="43">
        <v>0</v>
      </c>
      <c r="U49" s="43">
        <v>54.07</v>
      </c>
      <c r="V49" s="43">
        <v>13.13</v>
      </c>
      <c r="W49" s="43">
        <v>0.03</v>
      </c>
      <c r="X49" s="43">
        <v>99.28</v>
      </c>
      <c r="Y49" s="17" t="s">
        <v>32</v>
      </c>
    </row>
    <row r="50" spans="1:25" s="31" customFormat="1">
      <c r="A50" s="16" t="s">
        <v>145</v>
      </c>
      <c r="B50" s="33" t="s">
        <v>146</v>
      </c>
      <c r="C50" s="33" t="s">
        <v>84</v>
      </c>
      <c r="D50" s="47">
        <v>425571</v>
      </c>
      <c r="E50" s="47">
        <v>6179022</v>
      </c>
      <c r="F50" s="51">
        <v>55.751199999999997</v>
      </c>
      <c r="G50" s="51">
        <v>-94.1858</v>
      </c>
      <c r="H50" s="47">
        <v>0.4</v>
      </c>
      <c r="I50" s="47">
        <v>0.6</v>
      </c>
      <c r="J50" s="47" t="s">
        <v>138</v>
      </c>
      <c r="K50" s="47" t="s">
        <v>125</v>
      </c>
      <c r="L50" s="47" t="s">
        <v>269</v>
      </c>
      <c r="M50" s="33" t="s">
        <v>26</v>
      </c>
      <c r="N50" s="43">
        <v>0.32</v>
      </c>
      <c r="O50" s="43">
        <v>0.02</v>
      </c>
      <c r="P50" s="43">
        <v>17.34</v>
      </c>
      <c r="Q50" s="43">
        <v>19.760000000000002</v>
      </c>
      <c r="R50" s="43">
        <v>0.02</v>
      </c>
      <c r="S50" s="43">
        <v>0.22</v>
      </c>
      <c r="T50" s="43">
        <v>0</v>
      </c>
      <c r="U50" s="43">
        <v>50.03</v>
      </c>
      <c r="V50" s="43">
        <v>11.47</v>
      </c>
      <c r="W50" s="43">
        <v>0.02</v>
      </c>
      <c r="X50" s="43">
        <v>99.22</v>
      </c>
      <c r="Y50" s="17" t="s">
        <v>32</v>
      </c>
    </row>
    <row r="51" spans="1:25" s="31" customFormat="1">
      <c r="A51" s="124" t="s">
        <v>145</v>
      </c>
      <c r="B51" s="17" t="s">
        <v>146</v>
      </c>
      <c r="C51" s="33" t="s">
        <v>84</v>
      </c>
      <c r="D51" s="47">
        <v>425571</v>
      </c>
      <c r="E51" s="47">
        <v>6179022</v>
      </c>
      <c r="F51" s="51">
        <v>55.751199999999997</v>
      </c>
      <c r="G51" s="51">
        <v>-94.1858</v>
      </c>
      <c r="H51" s="47">
        <v>0.4</v>
      </c>
      <c r="I51" s="47">
        <v>0.6</v>
      </c>
      <c r="J51" s="47" t="s">
        <v>138</v>
      </c>
      <c r="K51" s="47" t="s">
        <v>125</v>
      </c>
      <c r="L51" s="52" t="s">
        <v>269</v>
      </c>
      <c r="M51" s="17" t="s">
        <v>26</v>
      </c>
      <c r="N51" s="50">
        <v>0.34</v>
      </c>
      <c r="O51" s="50">
        <v>0.02</v>
      </c>
      <c r="P51" s="50">
        <v>15.2</v>
      </c>
      <c r="Q51" s="50">
        <v>29.9</v>
      </c>
      <c r="R51" s="50">
        <v>0.05</v>
      </c>
      <c r="S51" s="50">
        <v>0.59</v>
      </c>
      <c r="T51" s="50">
        <v>0.02</v>
      </c>
      <c r="U51" s="50">
        <v>46.11</v>
      </c>
      <c r="V51" s="50">
        <v>6.83</v>
      </c>
      <c r="W51" s="50">
        <v>0.13</v>
      </c>
      <c r="X51" s="50">
        <v>99.19</v>
      </c>
      <c r="Y51" s="17" t="s">
        <v>32</v>
      </c>
    </row>
    <row r="52" spans="1:25" s="31" customFormat="1">
      <c r="A52" s="16" t="s">
        <v>147</v>
      </c>
      <c r="B52" s="33" t="s">
        <v>148</v>
      </c>
      <c r="C52" s="33" t="s">
        <v>85</v>
      </c>
      <c r="D52" s="47">
        <v>423553</v>
      </c>
      <c r="E52" s="47">
        <v>6183692</v>
      </c>
      <c r="F52" s="51">
        <v>55.7928</v>
      </c>
      <c r="G52" s="51">
        <v>-94.219300000000004</v>
      </c>
      <c r="H52" s="47">
        <v>0.9</v>
      </c>
      <c r="I52" s="47">
        <v>1.2</v>
      </c>
      <c r="J52" s="47" t="s">
        <v>138</v>
      </c>
      <c r="K52" s="47" t="s">
        <v>149</v>
      </c>
      <c r="L52" s="47" t="s">
        <v>269</v>
      </c>
      <c r="M52" s="33" t="s">
        <v>26</v>
      </c>
      <c r="N52" s="43">
        <v>0.17</v>
      </c>
      <c r="O52" s="43">
        <v>0</v>
      </c>
      <c r="P52" s="43">
        <v>7.22</v>
      </c>
      <c r="Q52" s="43">
        <v>21.37</v>
      </c>
      <c r="R52" s="43">
        <v>0.14000000000000001</v>
      </c>
      <c r="S52" s="43">
        <v>4.04</v>
      </c>
      <c r="T52" s="43">
        <v>0.02</v>
      </c>
      <c r="U52" s="43">
        <v>50.38</v>
      </c>
      <c r="V52" s="43">
        <v>12.13</v>
      </c>
      <c r="W52" s="43">
        <v>0.1</v>
      </c>
      <c r="X52" s="43">
        <v>95.57</v>
      </c>
      <c r="Y52" s="17" t="s">
        <v>32</v>
      </c>
    </row>
    <row r="53" spans="1:25" s="31" customFormat="1">
      <c r="A53" s="124" t="s">
        <v>147</v>
      </c>
      <c r="B53" s="17" t="s">
        <v>148</v>
      </c>
      <c r="C53" s="33" t="s">
        <v>85</v>
      </c>
      <c r="D53" s="47">
        <v>423553</v>
      </c>
      <c r="E53" s="47">
        <v>6183692</v>
      </c>
      <c r="F53" s="51">
        <v>55.7928</v>
      </c>
      <c r="G53" s="51">
        <v>-94.219300000000004</v>
      </c>
      <c r="H53" s="47">
        <v>0.9</v>
      </c>
      <c r="I53" s="47">
        <v>1.2</v>
      </c>
      <c r="J53" s="47" t="s">
        <v>138</v>
      </c>
      <c r="K53" s="47" t="s">
        <v>149</v>
      </c>
      <c r="L53" s="52" t="s">
        <v>269</v>
      </c>
      <c r="M53" s="17" t="s">
        <v>26</v>
      </c>
      <c r="N53" s="50">
        <v>0.33</v>
      </c>
      <c r="O53" s="50">
        <v>0</v>
      </c>
      <c r="P53" s="50">
        <v>7.5</v>
      </c>
      <c r="Q53" s="50">
        <v>36.72</v>
      </c>
      <c r="R53" s="50">
        <v>0.05</v>
      </c>
      <c r="S53" s="50">
        <v>5.38</v>
      </c>
      <c r="T53" s="50">
        <v>0</v>
      </c>
      <c r="U53" s="50">
        <v>38.07</v>
      </c>
      <c r="V53" s="50">
        <v>9.7200000000000006</v>
      </c>
      <c r="W53" s="50">
        <v>0.09</v>
      </c>
      <c r="X53" s="50">
        <v>97.86</v>
      </c>
      <c r="Y53" s="17" t="s">
        <v>32</v>
      </c>
    </row>
    <row r="54" spans="1:25" s="31" customFormat="1">
      <c r="A54" s="16" t="s">
        <v>147</v>
      </c>
      <c r="B54" s="33" t="s">
        <v>148</v>
      </c>
      <c r="C54" s="33" t="s">
        <v>85</v>
      </c>
      <c r="D54" s="47">
        <v>423553</v>
      </c>
      <c r="E54" s="47">
        <v>6183692</v>
      </c>
      <c r="F54" s="51">
        <v>55.7928</v>
      </c>
      <c r="G54" s="51">
        <v>-94.219300000000004</v>
      </c>
      <c r="H54" s="47">
        <v>0.9</v>
      </c>
      <c r="I54" s="47">
        <v>1.2</v>
      </c>
      <c r="J54" s="47" t="s">
        <v>138</v>
      </c>
      <c r="K54" s="47" t="s">
        <v>149</v>
      </c>
      <c r="L54" s="47" t="s">
        <v>269</v>
      </c>
      <c r="M54" s="33" t="s">
        <v>27</v>
      </c>
      <c r="N54" s="43">
        <v>0.39</v>
      </c>
      <c r="O54" s="43">
        <v>0.08</v>
      </c>
      <c r="P54" s="43">
        <v>19.46</v>
      </c>
      <c r="Q54" s="43">
        <v>7.32</v>
      </c>
      <c r="R54" s="43">
        <v>41.36</v>
      </c>
      <c r="S54" s="43">
        <v>0.45</v>
      </c>
      <c r="T54" s="43">
        <v>5.19</v>
      </c>
      <c r="U54" s="43">
        <v>5.03</v>
      </c>
      <c r="V54" s="43">
        <v>20.79</v>
      </c>
      <c r="W54" s="43">
        <v>0</v>
      </c>
      <c r="X54" s="43">
        <v>100.06</v>
      </c>
      <c r="Y54" s="33" t="s">
        <v>260</v>
      </c>
    </row>
    <row r="55" spans="1:25" s="31" customFormat="1">
      <c r="A55" s="16" t="s">
        <v>147</v>
      </c>
      <c r="B55" s="33" t="s">
        <v>148</v>
      </c>
      <c r="C55" s="33" t="s">
        <v>85</v>
      </c>
      <c r="D55" s="47">
        <v>423553</v>
      </c>
      <c r="E55" s="47">
        <v>6183692</v>
      </c>
      <c r="F55" s="51">
        <v>55.7928</v>
      </c>
      <c r="G55" s="51">
        <v>-94.219300000000004</v>
      </c>
      <c r="H55" s="47">
        <v>0.9</v>
      </c>
      <c r="I55" s="47">
        <v>1.2</v>
      </c>
      <c r="J55" s="47" t="s">
        <v>138</v>
      </c>
      <c r="K55" s="47" t="s">
        <v>149</v>
      </c>
      <c r="L55" s="47" t="s">
        <v>269</v>
      </c>
      <c r="M55" s="33" t="s">
        <v>27</v>
      </c>
      <c r="N55" s="43">
        <v>0.48</v>
      </c>
      <c r="O55" s="43">
        <v>0.03</v>
      </c>
      <c r="P55" s="43">
        <v>18.84</v>
      </c>
      <c r="Q55" s="43">
        <v>8.5399999999999991</v>
      </c>
      <c r="R55" s="43">
        <v>41</v>
      </c>
      <c r="S55" s="43">
        <v>0.15</v>
      </c>
      <c r="T55" s="43">
        <v>5.78</v>
      </c>
      <c r="U55" s="43">
        <v>6.29</v>
      </c>
      <c r="V55" s="43">
        <v>19.350000000000001</v>
      </c>
      <c r="W55" s="43">
        <v>0</v>
      </c>
      <c r="X55" s="43">
        <v>100.46</v>
      </c>
      <c r="Y55" s="33" t="s">
        <v>71</v>
      </c>
    </row>
    <row r="56" spans="1:25" s="31" customFormat="1">
      <c r="A56" s="125" t="s">
        <v>147</v>
      </c>
      <c r="B56" s="62" t="s">
        <v>148</v>
      </c>
      <c r="C56" s="31" t="s">
        <v>57</v>
      </c>
      <c r="D56" s="47">
        <v>423553</v>
      </c>
      <c r="E56" s="47">
        <v>6183692</v>
      </c>
      <c r="F56" s="51">
        <v>55.7928</v>
      </c>
      <c r="G56" s="51">
        <v>-94.219300000000004</v>
      </c>
      <c r="H56" s="47">
        <v>0.9</v>
      </c>
      <c r="I56" s="47">
        <v>1.2</v>
      </c>
      <c r="J56" s="47" t="s">
        <v>138</v>
      </c>
      <c r="K56" s="47" t="s">
        <v>149</v>
      </c>
      <c r="L56" s="62" t="s">
        <v>271</v>
      </c>
      <c r="M56" s="62" t="s">
        <v>270</v>
      </c>
      <c r="N56" s="64">
        <v>0.16</v>
      </c>
      <c r="O56" s="64">
        <v>0</v>
      </c>
      <c r="P56" s="64">
        <v>0</v>
      </c>
      <c r="Q56" s="64">
        <v>10.52</v>
      </c>
      <c r="R56" s="64">
        <v>40.26</v>
      </c>
      <c r="S56" s="64">
        <v>0.03</v>
      </c>
      <c r="T56" s="64">
        <v>0.03</v>
      </c>
      <c r="U56" s="64">
        <v>0</v>
      </c>
      <c r="V56" s="64">
        <v>47.89</v>
      </c>
      <c r="W56" s="64">
        <v>0</v>
      </c>
      <c r="X56" s="64">
        <v>98.89</v>
      </c>
      <c r="Y56" s="62" t="s">
        <v>281</v>
      </c>
    </row>
    <row r="57" spans="1:25" s="31" customFormat="1">
      <c r="A57" s="125" t="s">
        <v>150</v>
      </c>
      <c r="B57" s="62" t="s">
        <v>151</v>
      </c>
      <c r="C57" s="31" t="s">
        <v>57</v>
      </c>
      <c r="D57" s="33">
        <v>422108</v>
      </c>
      <c r="E57" s="33">
        <v>6179435</v>
      </c>
      <c r="F57" s="41">
        <v>55.754300000000001</v>
      </c>
      <c r="G57" s="41">
        <v>-94.241100000000003</v>
      </c>
      <c r="H57" s="42">
        <v>0.6</v>
      </c>
      <c r="I57" s="42">
        <v>1</v>
      </c>
      <c r="J57" s="33" t="s">
        <v>152</v>
      </c>
      <c r="K57" s="33" t="s">
        <v>125</v>
      </c>
      <c r="L57" s="62" t="s">
        <v>271</v>
      </c>
      <c r="M57" s="62" t="s">
        <v>270</v>
      </c>
      <c r="N57" s="64">
        <v>0.08</v>
      </c>
      <c r="O57" s="64">
        <v>0.13</v>
      </c>
      <c r="P57" s="64">
        <v>0.17</v>
      </c>
      <c r="Q57" s="64">
        <v>4.4000000000000004</v>
      </c>
      <c r="R57" s="64">
        <v>54.45</v>
      </c>
      <c r="S57" s="64">
        <v>0</v>
      </c>
      <c r="T57" s="64">
        <v>25.68</v>
      </c>
      <c r="U57" s="64">
        <v>0.05</v>
      </c>
      <c r="V57" s="64">
        <v>15.42</v>
      </c>
      <c r="W57" s="64">
        <v>0.01</v>
      </c>
      <c r="X57" s="64">
        <v>100.4</v>
      </c>
      <c r="Y57" s="62" t="s">
        <v>281</v>
      </c>
    </row>
    <row r="58" spans="1:25" s="31" customFormat="1">
      <c r="A58" s="124" t="s">
        <v>153</v>
      </c>
      <c r="B58" s="17" t="s">
        <v>154</v>
      </c>
      <c r="C58" s="33" t="s">
        <v>86</v>
      </c>
      <c r="D58" s="47">
        <v>414298</v>
      </c>
      <c r="E58" s="47">
        <v>6178761</v>
      </c>
      <c r="F58" s="51">
        <v>55.747</v>
      </c>
      <c r="G58" s="51">
        <v>-94.365300000000005</v>
      </c>
      <c r="H58" s="47">
        <v>0.7</v>
      </c>
      <c r="I58" s="47">
        <v>1</v>
      </c>
      <c r="J58" s="47" t="s">
        <v>24</v>
      </c>
      <c r="K58" s="47" t="s">
        <v>125</v>
      </c>
      <c r="L58" s="52" t="s">
        <v>269</v>
      </c>
      <c r="M58" s="17" t="s">
        <v>26</v>
      </c>
      <c r="N58" s="50">
        <v>0.24</v>
      </c>
      <c r="O58" s="50">
        <v>0</v>
      </c>
      <c r="P58" s="50">
        <v>16.07</v>
      </c>
      <c r="Q58" s="50">
        <v>15.09</v>
      </c>
      <c r="R58" s="50">
        <v>0.03</v>
      </c>
      <c r="S58" s="50">
        <v>0.18</v>
      </c>
      <c r="T58" s="50">
        <v>0.01</v>
      </c>
      <c r="U58" s="50">
        <v>54</v>
      </c>
      <c r="V58" s="50">
        <v>12.99</v>
      </c>
      <c r="W58" s="50">
        <v>0.04</v>
      </c>
      <c r="X58" s="50">
        <v>98.65</v>
      </c>
      <c r="Y58" s="17" t="s">
        <v>32</v>
      </c>
    </row>
    <row r="59" spans="1:25" s="31" customFormat="1">
      <c r="A59" s="16" t="s">
        <v>153</v>
      </c>
      <c r="B59" s="33" t="s">
        <v>154</v>
      </c>
      <c r="C59" s="33" t="s">
        <v>86</v>
      </c>
      <c r="D59" s="47">
        <v>414298</v>
      </c>
      <c r="E59" s="47">
        <v>6178761</v>
      </c>
      <c r="F59" s="51">
        <v>55.747</v>
      </c>
      <c r="G59" s="51">
        <v>-94.365300000000005</v>
      </c>
      <c r="H59" s="47">
        <v>0.7</v>
      </c>
      <c r="I59" s="47">
        <v>1</v>
      </c>
      <c r="J59" s="47" t="s">
        <v>24</v>
      </c>
      <c r="K59" s="47" t="s">
        <v>125</v>
      </c>
      <c r="L59" s="47" t="s">
        <v>269</v>
      </c>
      <c r="M59" s="33" t="s">
        <v>26</v>
      </c>
      <c r="N59" s="43">
        <v>0.18</v>
      </c>
      <c r="O59" s="43">
        <v>0</v>
      </c>
      <c r="P59" s="43">
        <v>16.670000000000002</v>
      </c>
      <c r="Q59" s="43">
        <v>14.74</v>
      </c>
      <c r="R59" s="43">
        <v>0</v>
      </c>
      <c r="S59" s="43">
        <v>0.23</v>
      </c>
      <c r="T59" s="43">
        <v>0.02</v>
      </c>
      <c r="U59" s="43">
        <v>53.18</v>
      </c>
      <c r="V59" s="43">
        <v>13.82</v>
      </c>
      <c r="W59" s="43">
        <v>0.04</v>
      </c>
      <c r="X59" s="43">
        <v>98.88</v>
      </c>
      <c r="Y59" s="17" t="s">
        <v>32</v>
      </c>
    </row>
    <row r="60" spans="1:25" s="31" customFormat="1">
      <c r="A60" s="16" t="s">
        <v>153</v>
      </c>
      <c r="B60" s="33" t="s">
        <v>154</v>
      </c>
      <c r="C60" s="33" t="s">
        <v>86</v>
      </c>
      <c r="D60" s="47">
        <v>414298</v>
      </c>
      <c r="E60" s="47">
        <v>6178761</v>
      </c>
      <c r="F60" s="51">
        <v>55.747</v>
      </c>
      <c r="G60" s="51">
        <v>-94.365300000000005</v>
      </c>
      <c r="H60" s="47">
        <v>0.7</v>
      </c>
      <c r="I60" s="47">
        <v>1</v>
      </c>
      <c r="J60" s="47" t="s">
        <v>24</v>
      </c>
      <c r="K60" s="47" t="s">
        <v>125</v>
      </c>
      <c r="L60" s="47" t="s">
        <v>269</v>
      </c>
      <c r="M60" s="33" t="s">
        <v>26</v>
      </c>
      <c r="N60" s="43">
        <v>0.24</v>
      </c>
      <c r="O60" s="43">
        <v>0</v>
      </c>
      <c r="P60" s="43">
        <v>16.37</v>
      </c>
      <c r="Q60" s="43">
        <v>16.84</v>
      </c>
      <c r="R60" s="43">
        <v>0.02</v>
      </c>
      <c r="S60" s="43">
        <v>0.23</v>
      </c>
      <c r="T60" s="43">
        <v>0.01</v>
      </c>
      <c r="U60" s="43">
        <v>52.53</v>
      </c>
      <c r="V60" s="43">
        <v>13.25</v>
      </c>
      <c r="W60" s="43">
        <v>0.04</v>
      </c>
      <c r="X60" s="43">
        <v>99.53</v>
      </c>
      <c r="Y60" s="17" t="s">
        <v>32</v>
      </c>
    </row>
    <row r="61" spans="1:25" s="31" customFormat="1">
      <c r="A61" s="16" t="s">
        <v>153</v>
      </c>
      <c r="B61" s="33" t="s">
        <v>154</v>
      </c>
      <c r="C61" s="33" t="s">
        <v>86</v>
      </c>
      <c r="D61" s="47">
        <v>414298</v>
      </c>
      <c r="E61" s="47">
        <v>6178761</v>
      </c>
      <c r="F61" s="51">
        <v>55.747</v>
      </c>
      <c r="G61" s="51">
        <v>-94.365300000000005</v>
      </c>
      <c r="H61" s="47">
        <v>0.7</v>
      </c>
      <c r="I61" s="47">
        <v>1</v>
      </c>
      <c r="J61" s="47" t="s">
        <v>24</v>
      </c>
      <c r="K61" s="47" t="s">
        <v>125</v>
      </c>
      <c r="L61" s="47" t="s">
        <v>269</v>
      </c>
      <c r="M61" s="33" t="s">
        <v>27</v>
      </c>
      <c r="N61" s="43">
        <v>0.41</v>
      </c>
      <c r="O61" s="43">
        <v>0.04</v>
      </c>
      <c r="P61" s="43">
        <v>19.86</v>
      </c>
      <c r="Q61" s="43">
        <v>7.95</v>
      </c>
      <c r="R61" s="43">
        <v>41.44</v>
      </c>
      <c r="S61" s="43">
        <v>0.32</v>
      </c>
      <c r="T61" s="43">
        <v>5.3</v>
      </c>
      <c r="U61" s="43">
        <v>4.72</v>
      </c>
      <c r="V61" s="43">
        <v>20.239999999999998</v>
      </c>
      <c r="W61" s="43">
        <v>0</v>
      </c>
      <c r="X61" s="43">
        <v>100.3</v>
      </c>
      <c r="Y61" s="33" t="s">
        <v>71</v>
      </c>
    </row>
    <row r="62" spans="1:25" s="31" customFormat="1">
      <c r="A62" s="16" t="s">
        <v>153</v>
      </c>
      <c r="B62" s="33" t="s">
        <v>154</v>
      </c>
      <c r="C62" s="33" t="s">
        <v>86</v>
      </c>
      <c r="D62" s="47">
        <v>414298</v>
      </c>
      <c r="E62" s="47">
        <v>6178761</v>
      </c>
      <c r="F62" s="51">
        <v>55.747</v>
      </c>
      <c r="G62" s="51">
        <v>-94.365300000000005</v>
      </c>
      <c r="H62" s="47">
        <v>0.7</v>
      </c>
      <c r="I62" s="47">
        <v>1</v>
      </c>
      <c r="J62" s="47" t="s">
        <v>24</v>
      </c>
      <c r="K62" s="47" t="s">
        <v>125</v>
      </c>
      <c r="L62" s="47" t="s">
        <v>269</v>
      </c>
      <c r="M62" s="33" t="s">
        <v>26</v>
      </c>
      <c r="N62" s="43">
        <v>0.35</v>
      </c>
      <c r="O62" s="43">
        <v>0</v>
      </c>
      <c r="P62" s="43">
        <v>17.97</v>
      </c>
      <c r="Q62" s="43">
        <v>18.27</v>
      </c>
      <c r="R62" s="43">
        <v>0.02</v>
      </c>
      <c r="S62" s="43">
        <v>0.23</v>
      </c>
      <c r="T62" s="43">
        <v>0</v>
      </c>
      <c r="U62" s="43">
        <v>49.28</v>
      </c>
      <c r="V62" s="43">
        <v>12.55</v>
      </c>
      <c r="W62" s="43">
        <v>0.09</v>
      </c>
      <c r="X62" s="43">
        <v>98.76</v>
      </c>
      <c r="Y62" s="17" t="s">
        <v>32</v>
      </c>
    </row>
    <row r="63" spans="1:25" s="31" customFormat="1">
      <c r="A63" s="124" t="s">
        <v>153</v>
      </c>
      <c r="B63" s="17" t="s">
        <v>154</v>
      </c>
      <c r="C63" s="17" t="s">
        <v>86</v>
      </c>
      <c r="D63" s="52">
        <v>414298</v>
      </c>
      <c r="E63" s="52">
        <v>6178761</v>
      </c>
      <c r="F63" s="53">
        <v>55.747</v>
      </c>
      <c r="G63" s="53">
        <v>-94.365300000000005</v>
      </c>
      <c r="H63" s="52">
        <v>0.7</v>
      </c>
      <c r="I63" s="52">
        <v>1</v>
      </c>
      <c r="J63" s="52" t="s">
        <v>24</v>
      </c>
      <c r="K63" s="52" t="s">
        <v>125</v>
      </c>
      <c r="L63" s="47" t="s">
        <v>269</v>
      </c>
      <c r="M63" s="17" t="s">
        <v>26</v>
      </c>
      <c r="N63" s="50">
        <v>0.3</v>
      </c>
      <c r="O63" s="50">
        <v>0</v>
      </c>
      <c r="P63" s="50">
        <v>9.61</v>
      </c>
      <c r="Q63" s="50">
        <v>30.71</v>
      </c>
      <c r="R63" s="50">
        <v>0.06</v>
      </c>
      <c r="S63" s="50">
        <v>3.72</v>
      </c>
      <c r="T63" s="50">
        <v>0.01</v>
      </c>
      <c r="U63" s="50">
        <v>43.45</v>
      </c>
      <c r="V63" s="50">
        <v>10.94</v>
      </c>
      <c r="W63" s="50">
        <v>7.0000000000000007E-2</v>
      </c>
      <c r="X63" s="50">
        <v>98.87</v>
      </c>
      <c r="Y63" s="17" t="s">
        <v>32</v>
      </c>
    </row>
    <row r="64" spans="1:25" s="31" customFormat="1">
      <c r="A64" s="124" t="s">
        <v>153</v>
      </c>
      <c r="B64" s="17" t="s">
        <v>154</v>
      </c>
      <c r="C64" s="33" t="s">
        <v>86</v>
      </c>
      <c r="D64" s="47">
        <v>414298</v>
      </c>
      <c r="E64" s="47">
        <v>6178761</v>
      </c>
      <c r="F64" s="51">
        <v>55.747</v>
      </c>
      <c r="G64" s="51">
        <v>-94.365300000000005</v>
      </c>
      <c r="H64" s="47">
        <v>0.7</v>
      </c>
      <c r="I64" s="47">
        <v>1</v>
      </c>
      <c r="J64" s="47" t="s">
        <v>24</v>
      </c>
      <c r="K64" s="47" t="s">
        <v>125</v>
      </c>
      <c r="L64" s="52" t="s">
        <v>269</v>
      </c>
      <c r="M64" s="17" t="s">
        <v>26</v>
      </c>
      <c r="N64" s="50">
        <v>0.21</v>
      </c>
      <c r="O64" s="50">
        <v>0</v>
      </c>
      <c r="P64" s="50">
        <v>25.18</v>
      </c>
      <c r="Q64" s="50">
        <v>16.32</v>
      </c>
      <c r="R64" s="50">
        <v>0.05</v>
      </c>
      <c r="S64" s="50">
        <v>1.1100000000000001</v>
      </c>
      <c r="T64" s="50">
        <v>0</v>
      </c>
      <c r="U64" s="50">
        <v>40.229999999999997</v>
      </c>
      <c r="V64" s="50">
        <v>15.26</v>
      </c>
      <c r="W64" s="50">
        <v>0.09</v>
      </c>
      <c r="X64" s="50">
        <v>98.46</v>
      </c>
      <c r="Y64" s="17" t="s">
        <v>32</v>
      </c>
    </row>
    <row r="65" spans="1:25" s="31" customFormat="1">
      <c r="A65" s="124" t="s">
        <v>153</v>
      </c>
      <c r="B65" s="17" t="s">
        <v>154</v>
      </c>
      <c r="C65" s="33" t="s">
        <v>86</v>
      </c>
      <c r="D65" s="47">
        <v>414298</v>
      </c>
      <c r="E65" s="47">
        <v>6178761</v>
      </c>
      <c r="F65" s="51">
        <v>55.747</v>
      </c>
      <c r="G65" s="51">
        <v>-94.365300000000005</v>
      </c>
      <c r="H65" s="47">
        <v>0.7</v>
      </c>
      <c r="I65" s="47">
        <v>1</v>
      </c>
      <c r="J65" s="47" t="s">
        <v>24</v>
      </c>
      <c r="K65" s="47" t="s">
        <v>125</v>
      </c>
      <c r="L65" s="52" t="s">
        <v>269</v>
      </c>
      <c r="M65" s="17" t="s">
        <v>26</v>
      </c>
      <c r="N65" s="50">
        <v>0.22</v>
      </c>
      <c r="O65" s="50">
        <v>0.03</v>
      </c>
      <c r="P65" s="50">
        <v>16.899999999999999</v>
      </c>
      <c r="Q65" s="50">
        <v>25.5</v>
      </c>
      <c r="R65" s="50">
        <v>0.06</v>
      </c>
      <c r="S65" s="50">
        <v>1.98</v>
      </c>
      <c r="T65" s="50">
        <v>0.01</v>
      </c>
      <c r="U65" s="50">
        <v>40.22</v>
      </c>
      <c r="V65" s="50">
        <v>13.16</v>
      </c>
      <c r="W65" s="50">
        <v>0.05</v>
      </c>
      <c r="X65" s="50">
        <v>98.12</v>
      </c>
      <c r="Y65" s="17" t="s">
        <v>32</v>
      </c>
    </row>
    <row r="66" spans="1:25" s="31" customFormat="1">
      <c r="A66" s="16" t="s">
        <v>159</v>
      </c>
      <c r="B66" s="33" t="s">
        <v>160</v>
      </c>
      <c r="C66" s="33" t="s">
        <v>87</v>
      </c>
      <c r="D66" s="47">
        <v>384652</v>
      </c>
      <c r="E66" s="47">
        <v>6185642</v>
      </c>
      <c r="F66" s="51">
        <v>55.802599999999998</v>
      </c>
      <c r="G66" s="51">
        <v>-94.840199999999996</v>
      </c>
      <c r="H66" s="47">
        <v>0.4</v>
      </c>
      <c r="I66" s="47">
        <v>0.7</v>
      </c>
      <c r="J66" s="47" t="s">
        <v>24</v>
      </c>
      <c r="K66" s="47" t="s">
        <v>125</v>
      </c>
      <c r="L66" s="47" t="s">
        <v>269</v>
      </c>
      <c r="M66" s="33" t="s">
        <v>26</v>
      </c>
      <c r="N66" s="43">
        <v>0.28999999999999998</v>
      </c>
      <c r="O66" s="43">
        <v>0</v>
      </c>
      <c r="P66" s="43">
        <v>16.04</v>
      </c>
      <c r="Q66" s="43">
        <v>15.02</v>
      </c>
      <c r="R66" s="43">
        <v>0.01</v>
      </c>
      <c r="S66" s="43">
        <v>0.23</v>
      </c>
      <c r="T66" s="43">
        <v>0</v>
      </c>
      <c r="U66" s="43">
        <v>53.98</v>
      </c>
      <c r="V66" s="43">
        <v>13.61</v>
      </c>
      <c r="W66" s="43">
        <v>7.0000000000000007E-2</v>
      </c>
      <c r="X66" s="43">
        <v>99.24</v>
      </c>
      <c r="Y66" s="17" t="s">
        <v>32</v>
      </c>
    </row>
    <row r="67" spans="1:25" s="31" customFormat="1">
      <c r="A67" s="124" t="s">
        <v>161</v>
      </c>
      <c r="B67" s="17" t="s">
        <v>162</v>
      </c>
      <c r="C67" s="33" t="s">
        <v>88</v>
      </c>
      <c r="D67" s="47">
        <v>414308</v>
      </c>
      <c r="E67" s="47">
        <v>6184051</v>
      </c>
      <c r="F67" s="51">
        <v>55.794499999999999</v>
      </c>
      <c r="G67" s="51">
        <v>-94.366799999999998</v>
      </c>
      <c r="H67" s="47">
        <v>0.2</v>
      </c>
      <c r="I67" s="47">
        <v>0.4</v>
      </c>
      <c r="J67" s="47" t="s">
        <v>24</v>
      </c>
      <c r="K67" s="47" t="s">
        <v>125</v>
      </c>
      <c r="L67" s="52" t="s">
        <v>269</v>
      </c>
      <c r="M67" s="17" t="s">
        <v>26</v>
      </c>
      <c r="N67" s="50">
        <v>0.47</v>
      </c>
      <c r="O67" s="50">
        <v>0.02</v>
      </c>
      <c r="P67" s="50">
        <v>12.59</v>
      </c>
      <c r="Q67" s="50">
        <v>25.08</v>
      </c>
      <c r="R67" s="50">
        <v>0.02</v>
      </c>
      <c r="S67" s="50">
        <v>0.23</v>
      </c>
      <c r="T67" s="50">
        <v>0</v>
      </c>
      <c r="U67" s="50">
        <v>55.04</v>
      </c>
      <c r="V67" s="50">
        <v>5.91</v>
      </c>
      <c r="W67" s="50">
        <v>0.47</v>
      </c>
      <c r="X67" s="50">
        <v>99.84</v>
      </c>
      <c r="Y67" s="17" t="s">
        <v>32</v>
      </c>
    </row>
    <row r="68" spans="1:25" s="31" customFormat="1">
      <c r="A68" s="16" t="s">
        <v>161</v>
      </c>
      <c r="B68" s="33" t="s">
        <v>162</v>
      </c>
      <c r="C68" s="33" t="s">
        <v>88</v>
      </c>
      <c r="D68" s="47">
        <v>414308</v>
      </c>
      <c r="E68" s="47">
        <v>6184051</v>
      </c>
      <c r="F68" s="51">
        <v>55.794499999999999</v>
      </c>
      <c r="G68" s="51">
        <v>-94.366799999999998</v>
      </c>
      <c r="H68" s="47">
        <v>0.2</v>
      </c>
      <c r="I68" s="47">
        <v>0.4</v>
      </c>
      <c r="J68" s="47" t="s">
        <v>24</v>
      </c>
      <c r="K68" s="47" t="s">
        <v>125</v>
      </c>
      <c r="L68" s="47" t="s">
        <v>269</v>
      </c>
      <c r="M68" s="33" t="s">
        <v>26</v>
      </c>
      <c r="N68" s="43">
        <v>0.46</v>
      </c>
      <c r="O68" s="43">
        <v>0</v>
      </c>
      <c r="P68" s="43">
        <v>11.54</v>
      </c>
      <c r="Q68" s="43">
        <v>24.82</v>
      </c>
      <c r="R68" s="43">
        <v>0.03</v>
      </c>
      <c r="S68" s="43">
        <v>0.22</v>
      </c>
      <c r="T68" s="43">
        <v>0</v>
      </c>
      <c r="U68" s="43">
        <v>54.43</v>
      </c>
      <c r="V68" s="43">
        <v>6.85</v>
      </c>
      <c r="W68" s="43">
        <v>0.53</v>
      </c>
      <c r="X68" s="43">
        <v>98.88</v>
      </c>
      <c r="Y68" s="17" t="s">
        <v>32</v>
      </c>
    </row>
    <row r="69" spans="1:25" s="31" customFormat="1">
      <c r="A69" s="16" t="s">
        <v>161</v>
      </c>
      <c r="B69" s="33" t="s">
        <v>162</v>
      </c>
      <c r="C69" s="33" t="s">
        <v>88</v>
      </c>
      <c r="D69" s="47">
        <v>414308</v>
      </c>
      <c r="E69" s="47">
        <v>6184051</v>
      </c>
      <c r="F69" s="51">
        <v>55.794499999999999</v>
      </c>
      <c r="G69" s="51">
        <v>-94.366799999999998</v>
      </c>
      <c r="H69" s="47">
        <v>0.2</v>
      </c>
      <c r="I69" s="47">
        <v>0.4</v>
      </c>
      <c r="J69" s="47" t="s">
        <v>24</v>
      </c>
      <c r="K69" s="47" t="s">
        <v>125</v>
      </c>
      <c r="L69" s="47" t="s">
        <v>269</v>
      </c>
      <c r="M69" s="33" t="s">
        <v>26</v>
      </c>
      <c r="N69" s="43">
        <v>0.27</v>
      </c>
      <c r="O69" s="43">
        <v>0.02</v>
      </c>
      <c r="P69" s="43">
        <v>15.6</v>
      </c>
      <c r="Q69" s="43">
        <v>15.19</v>
      </c>
      <c r="R69" s="43">
        <v>0.01</v>
      </c>
      <c r="S69" s="43">
        <v>0.26</v>
      </c>
      <c r="T69" s="43">
        <v>0.02</v>
      </c>
      <c r="U69" s="43">
        <v>53.18</v>
      </c>
      <c r="V69" s="43">
        <v>13.53</v>
      </c>
      <c r="W69" s="43">
        <v>0.06</v>
      </c>
      <c r="X69" s="43">
        <v>98.13</v>
      </c>
      <c r="Y69" s="17" t="s">
        <v>32</v>
      </c>
    </row>
    <row r="70" spans="1:25" s="31" customFormat="1">
      <c r="A70" s="124" t="s">
        <v>161</v>
      </c>
      <c r="B70" s="17" t="s">
        <v>162</v>
      </c>
      <c r="C70" s="33" t="s">
        <v>88</v>
      </c>
      <c r="D70" s="47">
        <v>414308</v>
      </c>
      <c r="E70" s="47">
        <v>6184051</v>
      </c>
      <c r="F70" s="51">
        <v>55.794499999999999</v>
      </c>
      <c r="G70" s="51">
        <v>-94.366799999999998</v>
      </c>
      <c r="H70" s="47">
        <v>0.2</v>
      </c>
      <c r="I70" s="47">
        <v>0.4</v>
      </c>
      <c r="J70" s="47" t="s">
        <v>24</v>
      </c>
      <c r="K70" s="47" t="s">
        <v>125</v>
      </c>
      <c r="L70" s="52" t="s">
        <v>269</v>
      </c>
      <c r="M70" s="17" t="s">
        <v>26</v>
      </c>
      <c r="N70" s="50">
        <v>0.2</v>
      </c>
      <c r="O70" s="50">
        <v>0.02</v>
      </c>
      <c r="P70" s="50">
        <v>32.96</v>
      </c>
      <c r="Q70" s="50">
        <v>17.63</v>
      </c>
      <c r="R70" s="50">
        <v>0.1</v>
      </c>
      <c r="S70" s="50">
        <v>0.95</v>
      </c>
      <c r="T70" s="50">
        <v>0.01</v>
      </c>
      <c r="U70" s="50">
        <v>31.42</v>
      </c>
      <c r="V70" s="50">
        <v>15.64</v>
      </c>
      <c r="W70" s="50">
        <v>0.05</v>
      </c>
      <c r="X70" s="50">
        <v>99</v>
      </c>
      <c r="Y70" s="17" t="s">
        <v>32</v>
      </c>
    </row>
    <row r="71" spans="1:25" s="31" customFormat="1">
      <c r="A71" s="16" t="s">
        <v>163</v>
      </c>
      <c r="B71" s="33" t="s">
        <v>164</v>
      </c>
      <c r="C71" s="33" t="s">
        <v>89</v>
      </c>
      <c r="D71" s="47">
        <v>409755</v>
      </c>
      <c r="E71" s="47">
        <v>6185447</v>
      </c>
      <c r="F71" s="51">
        <v>55.806199999999997</v>
      </c>
      <c r="G71" s="51">
        <v>-94.439800000000005</v>
      </c>
      <c r="H71" s="47">
        <v>0.2</v>
      </c>
      <c r="I71" s="47">
        <v>0.4</v>
      </c>
      <c r="J71" s="47" t="s">
        <v>24</v>
      </c>
      <c r="K71" s="47" t="s">
        <v>125</v>
      </c>
      <c r="L71" s="47" t="s">
        <v>269</v>
      </c>
      <c r="M71" s="33" t="s">
        <v>26</v>
      </c>
      <c r="N71" s="43">
        <v>0.28999999999999998</v>
      </c>
      <c r="O71" s="43">
        <v>0.02</v>
      </c>
      <c r="P71" s="43">
        <v>15.4</v>
      </c>
      <c r="Q71" s="43">
        <v>14.8</v>
      </c>
      <c r="R71" s="43">
        <v>0.06</v>
      </c>
      <c r="S71" s="43">
        <v>0.19</v>
      </c>
      <c r="T71" s="43">
        <v>0.01</v>
      </c>
      <c r="U71" s="43">
        <v>54.28</v>
      </c>
      <c r="V71" s="43">
        <v>13.69</v>
      </c>
      <c r="W71" s="43">
        <v>0.09</v>
      </c>
      <c r="X71" s="43">
        <v>98.82</v>
      </c>
      <c r="Y71" s="17" t="s">
        <v>32</v>
      </c>
    </row>
    <row r="72" spans="1:25" s="31" customFormat="1">
      <c r="A72" s="124" t="s">
        <v>163</v>
      </c>
      <c r="B72" s="17" t="s">
        <v>164</v>
      </c>
      <c r="C72" s="33" t="s">
        <v>89</v>
      </c>
      <c r="D72" s="47">
        <v>409755</v>
      </c>
      <c r="E72" s="47">
        <v>6185447</v>
      </c>
      <c r="F72" s="51">
        <v>55.806199999999997</v>
      </c>
      <c r="G72" s="51">
        <v>-94.439800000000005</v>
      </c>
      <c r="H72" s="47">
        <v>0.2</v>
      </c>
      <c r="I72" s="47">
        <v>0.4</v>
      </c>
      <c r="J72" s="47" t="s">
        <v>24</v>
      </c>
      <c r="K72" s="47" t="s">
        <v>125</v>
      </c>
      <c r="L72" s="52" t="s">
        <v>269</v>
      </c>
      <c r="M72" s="17" t="s">
        <v>26</v>
      </c>
      <c r="N72" s="50">
        <v>0.4</v>
      </c>
      <c r="O72" s="50">
        <v>0</v>
      </c>
      <c r="P72" s="50">
        <v>7.06</v>
      </c>
      <c r="Q72" s="50">
        <v>36.369999999999997</v>
      </c>
      <c r="R72" s="50">
        <v>0</v>
      </c>
      <c r="S72" s="50">
        <v>0.27</v>
      </c>
      <c r="T72" s="50">
        <v>0</v>
      </c>
      <c r="U72" s="50">
        <v>48.3</v>
      </c>
      <c r="V72" s="50">
        <v>5.49</v>
      </c>
      <c r="W72" s="50">
        <v>0.25</v>
      </c>
      <c r="X72" s="50">
        <v>98.15</v>
      </c>
      <c r="Y72" s="17" t="s">
        <v>32</v>
      </c>
    </row>
    <row r="73" spans="1:25" s="31" customFormat="1">
      <c r="A73" s="124" t="s">
        <v>163</v>
      </c>
      <c r="B73" s="17" t="s">
        <v>164</v>
      </c>
      <c r="C73" s="33" t="s">
        <v>89</v>
      </c>
      <c r="D73" s="47">
        <v>409755</v>
      </c>
      <c r="E73" s="47">
        <v>6185447</v>
      </c>
      <c r="F73" s="51">
        <v>55.806199999999997</v>
      </c>
      <c r="G73" s="51">
        <v>-94.439800000000005</v>
      </c>
      <c r="H73" s="47">
        <v>0.2</v>
      </c>
      <c r="I73" s="47">
        <v>0.4</v>
      </c>
      <c r="J73" s="47" t="s">
        <v>24</v>
      </c>
      <c r="K73" s="47" t="s">
        <v>125</v>
      </c>
      <c r="L73" s="52" t="s">
        <v>269</v>
      </c>
      <c r="M73" s="17" t="s">
        <v>26</v>
      </c>
      <c r="N73" s="50">
        <v>0.24</v>
      </c>
      <c r="O73" s="50">
        <v>0</v>
      </c>
      <c r="P73" s="50">
        <v>21.42</v>
      </c>
      <c r="Q73" s="50">
        <v>15.91</v>
      </c>
      <c r="R73" s="50">
        <v>0.17</v>
      </c>
      <c r="S73" s="50">
        <v>0.44</v>
      </c>
      <c r="T73" s="50">
        <v>0</v>
      </c>
      <c r="U73" s="50">
        <v>45.72</v>
      </c>
      <c r="V73" s="50">
        <v>14.99</v>
      </c>
      <c r="W73" s="50">
        <v>0.04</v>
      </c>
      <c r="X73" s="50">
        <v>98.94</v>
      </c>
      <c r="Y73" s="17" t="s">
        <v>32</v>
      </c>
    </row>
    <row r="74" spans="1:25" s="31" customFormat="1">
      <c r="A74" s="124" t="s">
        <v>163</v>
      </c>
      <c r="B74" s="17" t="s">
        <v>164</v>
      </c>
      <c r="C74" s="33" t="s">
        <v>89</v>
      </c>
      <c r="D74" s="47">
        <v>409755</v>
      </c>
      <c r="E74" s="47">
        <v>6185447</v>
      </c>
      <c r="F74" s="51">
        <v>55.806199999999997</v>
      </c>
      <c r="G74" s="51">
        <v>-94.439800000000005</v>
      </c>
      <c r="H74" s="47">
        <v>0.2</v>
      </c>
      <c r="I74" s="47">
        <v>0.4</v>
      </c>
      <c r="J74" s="47" t="s">
        <v>24</v>
      </c>
      <c r="K74" s="47" t="s">
        <v>125</v>
      </c>
      <c r="L74" s="52" t="s">
        <v>269</v>
      </c>
      <c r="M74" s="17" t="s">
        <v>26</v>
      </c>
      <c r="N74" s="50">
        <v>0.27</v>
      </c>
      <c r="O74" s="50">
        <v>0.02</v>
      </c>
      <c r="P74" s="50">
        <v>17.8</v>
      </c>
      <c r="Q74" s="50">
        <v>21.62</v>
      </c>
      <c r="R74" s="50">
        <v>0</v>
      </c>
      <c r="S74" s="50">
        <v>1.23</v>
      </c>
      <c r="T74" s="50">
        <v>0</v>
      </c>
      <c r="U74" s="50">
        <v>45.17</v>
      </c>
      <c r="V74" s="50">
        <v>12.05</v>
      </c>
      <c r="W74" s="50">
        <v>0.08</v>
      </c>
      <c r="X74" s="50">
        <v>98.23</v>
      </c>
      <c r="Y74" s="17" t="s">
        <v>32</v>
      </c>
    </row>
    <row r="75" spans="1:25" s="31" customFormat="1">
      <c r="A75" s="124" t="s">
        <v>168</v>
      </c>
      <c r="B75" s="17" t="s">
        <v>169</v>
      </c>
      <c r="C75" s="33" t="s">
        <v>90</v>
      </c>
      <c r="D75" s="47">
        <v>401620</v>
      </c>
      <c r="E75" s="47">
        <v>6187912</v>
      </c>
      <c r="F75" s="51">
        <v>55.826700000000002</v>
      </c>
      <c r="G75" s="51">
        <v>-94.570499999999996</v>
      </c>
      <c r="H75" s="47">
        <v>0.5</v>
      </c>
      <c r="I75" s="47">
        <v>0.8</v>
      </c>
      <c r="J75" s="47" t="s">
        <v>24</v>
      </c>
      <c r="K75" s="47" t="s">
        <v>125</v>
      </c>
      <c r="L75" s="52" t="s">
        <v>269</v>
      </c>
      <c r="M75" s="17" t="s">
        <v>27</v>
      </c>
      <c r="N75" s="50">
        <v>0.36</v>
      </c>
      <c r="O75" s="50">
        <v>0.09</v>
      </c>
      <c r="P75" s="50">
        <v>20.329999999999998</v>
      </c>
      <c r="Q75" s="50">
        <v>8.9700000000000006</v>
      </c>
      <c r="R75" s="50">
        <v>41.49</v>
      </c>
      <c r="S75" s="50">
        <v>0.49</v>
      </c>
      <c r="T75" s="50">
        <v>4.29</v>
      </c>
      <c r="U75" s="50">
        <v>3.28</v>
      </c>
      <c r="V75" s="50">
        <v>20.329999999999998</v>
      </c>
      <c r="W75" s="50">
        <v>0</v>
      </c>
      <c r="X75" s="50">
        <v>99.63</v>
      </c>
      <c r="Y75" s="33" t="s">
        <v>260</v>
      </c>
    </row>
    <row r="76" spans="1:25" s="31" customFormat="1">
      <c r="A76" s="124" t="s">
        <v>168</v>
      </c>
      <c r="B76" s="17" t="s">
        <v>169</v>
      </c>
      <c r="C76" s="33" t="s">
        <v>90</v>
      </c>
      <c r="D76" s="47">
        <v>401620</v>
      </c>
      <c r="E76" s="47">
        <v>6187912</v>
      </c>
      <c r="F76" s="51">
        <v>55.826700000000002</v>
      </c>
      <c r="G76" s="51">
        <v>-94.570499999999996</v>
      </c>
      <c r="H76" s="47">
        <v>0.5</v>
      </c>
      <c r="I76" s="47">
        <v>0.8</v>
      </c>
      <c r="J76" s="47" t="s">
        <v>24</v>
      </c>
      <c r="K76" s="47" t="s">
        <v>125</v>
      </c>
      <c r="L76" s="52" t="s">
        <v>269</v>
      </c>
      <c r="M76" s="17" t="s">
        <v>25</v>
      </c>
      <c r="N76" s="50">
        <v>0.13</v>
      </c>
      <c r="O76" s="50">
        <v>0.39</v>
      </c>
      <c r="P76" s="50">
        <v>1.08</v>
      </c>
      <c r="Q76" s="50">
        <v>3.09</v>
      </c>
      <c r="R76" s="50">
        <v>54.48</v>
      </c>
      <c r="S76" s="50">
        <v>7.0000000000000007E-2</v>
      </c>
      <c r="T76" s="50">
        <v>23.3</v>
      </c>
      <c r="U76" s="50">
        <v>0.65</v>
      </c>
      <c r="V76" s="50">
        <v>16.93</v>
      </c>
      <c r="W76" s="50">
        <v>0</v>
      </c>
      <c r="X76" s="50">
        <v>100.11</v>
      </c>
      <c r="Y76" s="33" t="s">
        <v>31</v>
      </c>
    </row>
    <row r="77" spans="1:25" s="31" customFormat="1">
      <c r="A77" s="125" t="s">
        <v>168</v>
      </c>
      <c r="B77" s="62" t="s">
        <v>169</v>
      </c>
      <c r="C77" s="31" t="s">
        <v>57</v>
      </c>
      <c r="D77" s="47">
        <v>401620</v>
      </c>
      <c r="E77" s="47">
        <v>6187912</v>
      </c>
      <c r="F77" s="51">
        <v>55.826700000000002</v>
      </c>
      <c r="G77" s="51">
        <v>-94.570499999999996</v>
      </c>
      <c r="H77" s="47">
        <v>0.5</v>
      </c>
      <c r="I77" s="47">
        <v>0.8</v>
      </c>
      <c r="J77" s="47" t="s">
        <v>24</v>
      </c>
      <c r="K77" s="47" t="s">
        <v>125</v>
      </c>
      <c r="L77" s="62" t="s">
        <v>271</v>
      </c>
      <c r="M77" s="62" t="s">
        <v>27</v>
      </c>
      <c r="N77" s="64">
        <v>0.41</v>
      </c>
      <c r="O77" s="64">
        <v>0.01</v>
      </c>
      <c r="P77" s="64">
        <v>21.56</v>
      </c>
      <c r="Q77" s="64">
        <v>7.96</v>
      </c>
      <c r="R77" s="64">
        <v>41.93</v>
      </c>
      <c r="S77" s="64">
        <v>0.19</v>
      </c>
      <c r="T77" s="64">
        <v>4.5599999999999996</v>
      </c>
      <c r="U77" s="64">
        <v>3.09</v>
      </c>
      <c r="V77" s="64">
        <v>20.74</v>
      </c>
      <c r="W77" s="64">
        <v>0</v>
      </c>
      <c r="X77" s="64">
        <v>100.45</v>
      </c>
      <c r="Y77" s="62" t="s">
        <v>71</v>
      </c>
    </row>
    <row r="78" spans="1:25" s="31" customFormat="1">
      <c r="A78" s="16" t="s">
        <v>170</v>
      </c>
      <c r="B78" s="33" t="s">
        <v>171</v>
      </c>
      <c r="C78" s="33" t="s">
        <v>91</v>
      </c>
      <c r="D78" s="47">
        <v>391101</v>
      </c>
      <c r="E78" s="47">
        <v>6187743</v>
      </c>
      <c r="F78" s="51">
        <v>55.823</v>
      </c>
      <c r="G78" s="51">
        <v>-94.738200000000006</v>
      </c>
      <c r="H78" s="47">
        <v>1.2</v>
      </c>
      <c r="I78" s="47">
        <v>1.3</v>
      </c>
      <c r="J78" s="47" t="s">
        <v>152</v>
      </c>
      <c r="K78" s="47" t="s">
        <v>125</v>
      </c>
      <c r="L78" s="47" t="s">
        <v>269</v>
      </c>
      <c r="M78" s="33" t="s">
        <v>26</v>
      </c>
      <c r="N78" s="43">
        <v>0.24</v>
      </c>
      <c r="O78" s="43">
        <v>0.03</v>
      </c>
      <c r="P78" s="43">
        <v>16.55</v>
      </c>
      <c r="Q78" s="43">
        <v>13.32</v>
      </c>
      <c r="R78" s="43">
        <v>0.01</v>
      </c>
      <c r="S78" s="43">
        <v>0.25</v>
      </c>
      <c r="T78" s="43">
        <v>0</v>
      </c>
      <c r="U78" s="43">
        <v>54.46</v>
      </c>
      <c r="V78" s="43">
        <v>14.25</v>
      </c>
      <c r="W78" s="43">
        <v>0.06</v>
      </c>
      <c r="X78" s="43">
        <v>99.17</v>
      </c>
      <c r="Y78" s="17" t="s">
        <v>32</v>
      </c>
    </row>
    <row r="79" spans="1:25" s="31" customFormat="1">
      <c r="A79" s="16" t="s">
        <v>170</v>
      </c>
      <c r="B79" s="33" t="s">
        <v>171</v>
      </c>
      <c r="C79" s="33" t="s">
        <v>91</v>
      </c>
      <c r="D79" s="47">
        <v>391101</v>
      </c>
      <c r="E79" s="47">
        <v>6187743</v>
      </c>
      <c r="F79" s="51">
        <v>55.823</v>
      </c>
      <c r="G79" s="51">
        <v>-94.738200000000006</v>
      </c>
      <c r="H79" s="47">
        <v>1.2</v>
      </c>
      <c r="I79" s="47">
        <v>1.3</v>
      </c>
      <c r="J79" s="47" t="s">
        <v>152</v>
      </c>
      <c r="K79" s="47" t="s">
        <v>125</v>
      </c>
      <c r="L79" s="47" t="s">
        <v>269</v>
      </c>
      <c r="M79" s="33" t="s">
        <v>26</v>
      </c>
      <c r="N79" s="43">
        <v>0.28999999999999998</v>
      </c>
      <c r="O79" s="43">
        <v>0</v>
      </c>
      <c r="P79" s="43">
        <v>10.32</v>
      </c>
      <c r="Q79" s="43">
        <v>23.06</v>
      </c>
      <c r="R79" s="43">
        <v>0.05</v>
      </c>
      <c r="S79" s="43">
        <v>4.13</v>
      </c>
      <c r="T79" s="43">
        <v>0.02</v>
      </c>
      <c r="U79" s="43">
        <v>48.24</v>
      </c>
      <c r="V79" s="43">
        <v>12.57</v>
      </c>
      <c r="W79" s="43">
        <v>0</v>
      </c>
      <c r="X79" s="43">
        <v>98.68</v>
      </c>
      <c r="Y79" s="17" t="s">
        <v>32</v>
      </c>
    </row>
    <row r="80" spans="1:25" s="31" customFormat="1">
      <c r="A80" s="124" t="s">
        <v>170</v>
      </c>
      <c r="B80" s="17" t="s">
        <v>171</v>
      </c>
      <c r="C80" s="33" t="s">
        <v>91</v>
      </c>
      <c r="D80" s="47">
        <v>391101</v>
      </c>
      <c r="E80" s="47">
        <v>6187743</v>
      </c>
      <c r="F80" s="51">
        <v>55.823</v>
      </c>
      <c r="G80" s="51">
        <v>-94.738200000000006</v>
      </c>
      <c r="H80" s="47">
        <v>1.2</v>
      </c>
      <c r="I80" s="47">
        <v>1.3</v>
      </c>
      <c r="J80" s="47" t="s">
        <v>152</v>
      </c>
      <c r="K80" s="47" t="s">
        <v>125</v>
      </c>
      <c r="L80" s="52" t="s">
        <v>269</v>
      </c>
      <c r="M80" s="17" t="s">
        <v>28</v>
      </c>
      <c r="N80" s="50">
        <v>0.34</v>
      </c>
      <c r="O80" s="50">
        <v>0</v>
      </c>
      <c r="P80" s="50">
        <v>7.0000000000000007E-2</v>
      </c>
      <c r="Q80" s="50">
        <v>37.020000000000003</v>
      </c>
      <c r="R80" s="50">
        <v>0.02</v>
      </c>
      <c r="S80" s="50">
        <v>50</v>
      </c>
      <c r="T80" s="50">
        <v>0</v>
      </c>
      <c r="U80" s="50">
        <v>2.74</v>
      </c>
      <c r="V80" s="50">
        <v>8.86</v>
      </c>
      <c r="W80" s="50">
        <v>0.02</v>
      </c>
      <c r="X80" s="50">
        <v>99.06</v>
      </c>
      <c r="Y80" s="33" t="s">
        <v>29</v>
      </c>
    </row>
    <row r="81" spans="1:25" s="31" customFormat="1">
      <c r="A81" s="124" t="s">
        <v>170</v>
      </c>
      <c r="B81" s="17" t="s">
        <v>171</v>
      </c>
      <c r="C81" s="33" t="s">
        <v>91</v>
      </c>
      <c r="D81" s="47">
        <v>391101</v>
      </c>
      <c r="E81" s="47">
        <v>6187743</v>
      </c>
      <c r="F81" s="51">
        <v>55.823</v>
      </c>
      <c r="G81" s="51">
        <v>-94.738200000000006</v>
      </c>
      <c r="H81" s="47">
        <v>1.2</v>
      </c>
      <c r="I81" s="47">
        <v>1.3</v>
      </c>
      <c r="J81" s="47" t="s">
        <v>152</v>
      </c>
      <c r="K81" s="47" t="s">
        <v>125</v>
      </c>
      <c r="L81" s="52" t="s">
        <v>269</v>
      </c>
      <c r="M81" s="17" t="s">
        <v>26</v>
      </c>
      <c r="N81" s="50">
        <v>0.63</v>
      </c>
      <c r="O81" s="50">
        <v>0</v>
      </c>
      <c r="P81" s="50">
        <v>11.99</v>
      </c>
      <c r="Q81" s="50">
        <v>37.39</v>
      </c>
      <c r="R81" s="50">
        <v>0</v>
      </c>
      <c r="S81" s="50">
        <v>0.04</v>
      </c>
      <c r="T81" s="50">
        <v>0</v>
      </c>
      <c r="U81" s="50">
        <v>45.84</v>
      </c>
      <c r="V81" s="50">
        <v>2.1</v>
      </c>
      <c r="W81" s="50">
        <v>0.28000000000000003</v>
      </c>
      <c r="X81" s="50">
        <v>98.27</v>
      </c>
      <c r="Y81" s="17" t="s">
        <v>32</v>
      </c>
    </row>
    <row r="82" spans="1:25" s="31" customFormat="1">
      <c r="A82" s="124" t="s">
        <v>170</v>
      </c>
      <c r="B82" s="17" t="s">
        <v>171</v>
      </c>
      <c r="C82" s="33" t="s">
        <v>91</v>
      </c>
      <c r="D82" s="47">
        <v>391101</v>
      </c>
      <c r="E82" s="47">
        <v>6187743</v>
      </c>
      <c r="F82" s="51">
        <v>55.823</v>
      </c>
      <c r="G82" s="51">
        <v>-94.738200000000006</v>
      </c>
      <c r="H82" s="47">
        <v>1.2</v>
      </c>
      <c r="I82" s="47">
        <v>1.3</v>
      </c>
      <c r="J82" s="47" t="s">
        <v>152</v>
      </c>
      <c r="K82" s="47" t="s">
        <v>125</v>
      </c>
      <c r="L82" s="52" t="s">
        <v>269</v>
      </c>
      <c r="M82" s="17" t="s">
        <v>26</v>
      </c>
      <c r="N82" s="50">
        <v>0.25</v>
      </c>
      <c r="O82" s="50">
        <v>0.01</v>
      </c>
      <c r="P82" s="50">
        <v>8.27</v>
      </c>
      <c r="Q82" s="50">
        <v>30.82</v>
      </c>
      <c r="R82" s="50">
        <v>0.02</v>
      </c>
      <c r="S82" s="50">
        <v>4.3600000000000003</v>
      </c>
      <c r="T82" s="50">
        <v>0</v>
      </c>
      <c r="U82" s="50">
        <v>41.96</v>
      </c>
      <c r="V82" s="50">
        <v>12.36</v>
      </c>
      <c r="W82" s="50">
        <v>0.02</v>
      </c>
      <c r="X82" s="50">
        <v>98.07</v>
      </c>
      <c r="Y82" s="17" t="s">
        <v>32</v>
      </c>
    </row>
    <row r="83" spans="1:25" s="31" customFormat="1">
      <c r="A83" s="124" t="s">
        <v>173</v>
      </c>
      <c r="B83" s="17" t="s">
        <v>174</v>
      </c>
      <c r="C83" s="33" t="s">
        <v>92</v>
      </c>
      <c r="D83" s="47">
        <v>402222</v>
      </c>
      <c r="E83" s="47">
        <v>6192795</v>
      </c>
      <c r="F83" s="51">
        <v>55.870699999999999</v>
      </c>
      <c r="G83" s="51">
        <v>-94.562600000000003</v>
      </c>
      <c r="H83" s="47">
        <v>0.4</v>
      </c>
      <c r="I83" s="47">
        <v>0.7</v>
      </c>
      <c r="J83" s="47" t="s">
        <v>138</v>
      </c>
      <c r="K83" s="47" t="s">
        <v>125</v>
      </c>
      <c r="L83" s="52" t="s">
        <v>269</v>
      </c>
      <c r="M83" s="17" t="s">
        <v>26</v>
      </c>
      <c r="N83" s="50">
        <v>0.23</v>
      </c>
      <c r="O83" s="50">
        <v>0</v>
      </c>
      <c r="P83" s="50">
        <v>14.41</v>
      </c>
      <c r="Q83" s="50">
        <v>28.39</v>
      </c>
      <c r="R83" s="50">
        <v>7.0000000000000007E-2</v>
      </c>
      <c r="S83" s="50">
        <v>5.58</v>
      </c>
      <c r="T83" s="50">
        <v>0.01</v>
      </c>
      <c r="U83" s="50">
        <v>37.659999999999997</v>
      </c>
      <c r="V83" s="50">
        <v>11.84</v>
      </c>
      <c r="W83" s="50">
        <v>0.08</v>
      </c>
      <c r="X83" s="50">
        <v>98.28</v>
      </c>
      <c r="Y83" s="17" t="s">
        <v>32</v>
      </c>
    </row>
    <row r="84" spans="1:25" s="31" customFormat="1">
      <c r="A84" s="124" t="s">
        <v>175</v>
      </c>
      <c r="B84" s="17" t="s">
        <v>176</v>
      </c>
      <c r="C84" s="33" t="s">
        <v>93</v>
      </c>
      <c r="D84" s="47">
        <v>395800</v>
      </c>
      <c r="E84" s="47">
        <v>6193706</v>
      </c>
      <c r="F84" s="51">
        <v>55.877600000000001</v>
      </c>
      <c r="G84" s="51">
        <v>-94.665599999999998</v>
      </c>
      <c r="H84" s="47">
        <v>2.5</v>
      </c>
      <c r="I84" s="47">
        <v>2.6</v>
      </c>
      <c r="J84" s="47" t="s">
        <v>24</v>
      </c>
      <c r="K84" s="47" t="s">
        <v>125</v>
      </c>
      <c r="L84" s="52" t="s">
        <v>269</v>
      </c>
      <c r="M84" s="17" t="s">
        <v>26</v>
      </c>
      <c r="N84" s="50">
        <v>0.35</v>
      </c>
      <c r="O84" s="50">
        <v>0.01</v>
      </c>
      <c r="P84" s="50">
        <v>15.82</v>
      </c>
      <c r="Q84" s="50">
        <v>16.87</v>
      </c>
      <c r="R84" s="50">
        <v>0.01</v>
      </c>
      <c r="S84" s="50">
        <v>0.17</v>
      </c>
      <c r="T84" s="50">
        <v>0</v>
      </c>
      <c r="U84" s="50">
        <v>53.84</v>
      </c>
      <c r="V84" s="50">
        <v>12.44</v>
      </c>
      <c r="W84" s="50">
        <v>0.04</v>
      </c>
      <c r="X84" s="50">
        <v>99.54</v>
      </c>
      <c r="Y84" s="17" t="s">
        <v>32</v>
      </c>
    </row>
    <row r="85" spans="1:25" s="31" customFormat="1">
      <c r="A85" s="16" t="s">
        <v>175</v>
      </c>
      <c r="B85" s="33" t="s">
        <v>176</v>
      </c>
      <c r="C85" s="33" t="s">
        <v>93</v>
      </c>
      <c r="D85" s="47">
        <v>395800</v>
      </c>
      <c r="E85" s="47">
        <v>6193706</v>
      </c>
      <c r="F85" s="51">
        <v>55.877600000000001</v>
      </c>
      <c r="G85" s="51">
        <v>-94.665599999999998</v>
      </c>
      <c r="H85" s="47">
        <v>2.5</v>
      </c>
      <c r="I85" s="47">
        <v>2.6</v>
      </c>
      <c r="J85" s="47" t="s">
        <v>24</v>
      </c>
      <c r="K85" s="47" t="s">
        <v>125</v>
      </c>
      <c r="L85" s="47" t="s">
        <v>269</v>
      </c>
      <c r="M85" s="33" t="s">
        <v>26</v>
      </c>
      <c r="N85" s="43">
        <v>0.34</v>
      </c>
      <c r="O85" s="43">
        <v>0</v>
      </c>
      <c r="P85" s="43">
        <v>17.39</v>
      </c>
      <c r="Q85" s="43">
        <v>16.36</v>
      </c>
      <c r="R85" s="43">
        <v>0</v>
      </c>
      <c r="S85" s="43">
        <v>0.3</v>
      </c>
      <c r="T85" s="43">
        <v>0</v>
      </c>
      <c r="U85" s="43">
        <v>52.16</v>
      </c>
      <c r="V85" s="43">
        <v>12.92</v>
      </c>
      <c r="W85" s="43">
        <v>0.08</v>
      </c>
      <c r="X85" s="43">
        <v>99.54</v>
      </c>
      <c r="Y85" s="17" t="s">
        <v>32</v>
      </c>
    </row>
    <row r="86" spans="1:25" s="31" customFormat="1">
      <c r="A86" s="124" t="s">
        <v>175</v>
      </c>
      <c r="B86" s="17" t="s">
        <v>176</v>
      </c>
      <c r="C86" s="33" t="s">
        <v>93</v>
      </c>
      <c r="D86" s="47">
        <v>395800</v>
      </c>
      <c r="E86" s="47">
        <v>6193706</v>
      </c>
      <c r="F86" s="51">
        <v>55.877600000000001</v>
      </c>
      <c r="G86" s="51">
        <v>-94.665599999999998</v>
      </c>
      <c r="H86" s="47">
        <v>2.5</v>
      </c>
      <c r="I86" s="47">
        <v>2.6</v>
      </c>
      <c r="J86" s="47" t="s">
        <v>24</v>
      </c>
      <c r="K86" s="47" t="s">
        <v>125</v>
      </c>
      <c r="L86" s="52" t="s">
        <v>269</v>
      </c>
      <c r="M86" s="17" t="s">
        <v>26</v>
      </c>
      <c r="N86" s="50">
        <v>0.45</v>
      </c>
      <c r="O86" s="50">
        <v>0</v>
      </c>
      <c r="P86" s="50">
        <v>14.69</v>
      </c>
      <c r="Q86" s="50">
        <v>25.29</v>
      </c>
      <c r="R86" s="50">
        <v>0.05</v>
      </c>
      <c r="S86" s="50">
        <v>0.22</v>
      </c>
      <c r="T86" s="50">
        <v>0.02</v>
      </c>
      <c r="U86" s="50">
        <v>51.54</v>
      </c>
      <c r="V86" s="50">
        <v>6.5</v>
      </c>
      <c r="W86" s="50">
        <v>0.69</v>
      </c>
      <c r="X86" s="50">
        <v>99.46</v>
      </c>
      <c r="Y86" s="17" t="s">
        <v>32</v>
      </c>
    </row>
    <row r="87" spans="1:25" s="31" customFormat="1">
      <c r="A87" s="16" t="s">
        <v>175</v>
      </c>
      <c r="B87" s="33" t="s">
        <v>176</v>
      </c>
      <c r="C87" s="33" t="s">
        <v>93</v>
      </c>
      <c r="D87" s="47">
        <v>395800</v>
      </c>
      <c r="E87" s="47">
        <v>6193706</v>
      </c>
      <c r="F87" s="51">
        <v>55.877600000000001</v>
      </c>
      <c r="G87" s="51">
        <v>-94.665599999999998</v>
      </c>
      <c r="H87" s="47">
        <v>2.5</v>
      </c>
      <c r="I87" s="47">
        <v>2.6</v>
      </c>
      <c r="J87" s="47" t="s">
        <v>24</v>
      </c>
      <c r="K87" s="47" t="s">
        <v>125</v>
      </c>
      <c r="L87" s="47" t="s">
        <v>269</v>
      </c>
      <c r="M87" s="33" t="s">
        <v>26</v>
      </c>
      <c r="N87" s="43">
        <v>0.52</v>
      </c>
      <c r="O87" s="43">
        <v>0.02</v>
      </c>
      <c r="P87" s="43">
        <v>14.47</v>
      </c>
      <c r="Q87" s="43">
        <v>23.68</v>
      </c>
      <c r="R87" s="43">
        <v>0.02</v>
      </c>
      <c r="S87" s="43">
        <v>0.28000000000000003</v>
      </c>
      <c r="T87" s="43">
        <v>0</v>
      </c>
      <c r="U87" s="43">
        <v>49.8</v>
      </c>
      <c r="V87" s="43">
        <v>9.7200000000000006</v>
      </c>
      <c r="W87" s="43">
        <v>0.25</v>
      </c>
      <c r="X87" s="43">
        <v>98.75</v>
      </c>
      <c r="Y87" s="17" t="s">
        <v>32</v>
      </c>
    </row>
    <row r="88" spans="1:25" s="31" customFormat="1">
      <c r="A88" s="16" t="s">
        <v>175</v>
      </c>
      <c r="B88" s="33" t="s">
        <v>176</v>
      </c>
      <c r="C88" s="33" t="s">
        <v>93</v>
      </c>
      <c r="D88" s="47">
        <v>395800</v>
      </c>
      <c r="E88" s="47">
        <v>6193706</v>
      </c>
      <c r="F88" s="51">
        <v>55.877600000000001</v>
      </c>
      <c r="G88" s="51">
        <v>-94.665599999999998</v>
      </c>
      <c r="H88" s="47">
        <v>2.5</v>
      </c>
      <c r="I88" s="47">
        <v>2.6</v>
      </c>
      <c r="J88" s="47" t="s">
        <v>24</v>
      </c>
      <c r="K88" s="47" t="s">
        <v>125</v>
      </c>
      <c r="L88" s="47" t="s">
        <v>269</v>
      </c>
      <c r="M88" s="33" t="s">
        <v>26</v>
      </c>
      <c r="N88" s="43">
        <v>0.27</v>
      </c>
      <c r="O88" s="43">
        <v>0</v>
      </c>
      <c r="P88" s="43">
        <v>10.130000000000001</v>
      </c>
      <c r="Q88" s="43">
        <v>28.49</v>
      </c>
      <c r="R88" s="43">
        <v>0.05</v>
      </c>
      <c r="S88" s="43">
        <v>2.99</v>
      </c>
      <c r="T88" s="43">
        <v>0</v>
      </c>
      <c r="U88" s="43">
        <v>44.97</v>
      </c>
      <c r="V88" s="43">
        <v>11.3</v>
      </c>
      <c r="W88" s="43">
        <v>0.05</v>
      </c>
      <c r="X88" s="43">
        <v>98.25</v>
      </c>
      <c r="Y88" s="17" t="s">
        <v>32</v>
      </c>
    </row>
    <row r="89" spans="1:25" s="31" customFormat="1">
      <c r="A89" s="16" t="s">
        <v>175</v>
      </c>
      <c r="B89" s="33" t="s">
        <v>176</v>
      </c>
      <c r="C89" s="33" t="s">
        <v>93</v>
      </c>
      <c r="D89" s="47">
        <v>395800</v>
      </c>
      <c r="E89" s="47">
        <v>6193706</v>
      </c>
      <c r="F89" s="51">
        <v>55.877600000000001</v>
      </c>
      <c r="G89" s="51">
        <v>-94.665599999999998</v>
      </c>
      <c r="H89" s="47">
        <v>2.5</v>
      </c>
      <c r="I89" s="47">
        <v>2.6</v>
      </c>
      <c r="J89" s="47" t="s">
        <v>24</v>
      </c>
      <c r="K89" s="47" t="s">
        <v>125</v>
      </c>
      <c r="L89" s="47" t="s">
        <v>269</v>
      </c>
      <c r="M89" s="33" t="s">
        <v>26</v>
      </c>
      <c r="N89" s="43">
        <v>0.46</v>
      </c>
      <c r="O89" s="43">
        <v>0</v>
      </c>
      <c r="P89" s="43">
        <v>16.61</v>
      </c>
      <c r="Q89" s="43">
        <v>28.08</v>
      </c>
      <c r="R89" s="43">
        <v>0.04</v>
      </c>
      <c r="S89" s="43">
        <v>0.39</v>
      </c>
      <c r="T89" s="43">
        <v>0</v>
      </c>
      <c r="U89" s="43">
        <v>44.78</v>
      </c>
      <c r="V89" s="43">
        <v>8.66</v>
      </c>
      <c r="W89" s="43">
        <v>0.11</v>
      </c>
      <c r="X89" s="43">
        <v>99.12</v>
      </c>
      <c r="Y89" s="17" t="s">
        <v>32</v>
      </c>
    </row>
    <row r="90" spans="1:25" s="31" customFormat="1">
      <c r="A90" s="16" t="s">
        <v>175</v>
      </c>
      <c r="B90" s="33" t="s">
        <v>176</v>
      </c>
      <c r="C90" s="33" t="s">
        <v>93</v>
      </c>
      <c r="D90" s="47">
        <v>395800</v>
      </c>
      <c r="E90" s="47">
        <v>6193706</v>
      </c>
      <c r="F90" s="51">
        <v>55.877600000000001</v>
      </c>
      <c r="G90" s="51">
        <v>-94.665599999999998</v>
      </c>
      <c r="H90" s="47">
        <v>2.5</v>
      </c>
      <c r="I90" s="47">
        <v>2.6</v>
      </c>
      <c r="J90" s="47" t="s">
        <v>24</v>
      </c>
      <c r="K90" s="47" t="s">
        <v>125</v>
      </c>
      <c r="L90" s="47" t="s">
        <v>269</v>
      </c>
      <c r="M90" s="33" t="s">
        <v>26</v>
      </c>
      <c r="N90" s="43">
        <v>0.28000000000000003</v>
      </c>
      <c r="O90" s="43">
        <v>0</v>
      </c>
      <c r="P90" s="43">
        <v>7.19</v>
      </c>
      <c r="Q90" s="43">
        <v>28.85</v>
      </c>
      <c r="R90" s="43">
        <v>0.1</v>
      </c>
      <c r="S90" s="43">
        <v>3.65</v>
      </c>
      <c r="T90" s="43">
        <v>0</v>
      </c>
      <c r="U90" s="43">
        <v>44.76</v>
      </c>
      <c r="V90" s="43">
        <v>13.01</v>
      </c>
      <c r="W90" s="43">
        <v>0.02</v>
      </c>
      <c r="X90" s="43">
        <v>97.86</v>
      </c>
      <c r="Y90" s="17" t="s">
        <v>32</v>
      </c>
    </row>
    <row r="91" spans="1:25" s="31" customFormat="1">
      <c r="A91" s="124" t="s">
        <v>175</v>
      </c>
      <c r="B91" s="17" t="s">
        <v>176</v>
      </c>
      <c r="C91" s="33" t="s">
        <v>93</v>
      </c>
      <c r="D91" s="47">
        <v>395800</v>
      </c>
      <c r="E91" s="47">
        <v>6193706</v>
      </c>
      <c r="F91" s="51">
        <v>55.877600000000001</v>
      </c>
      <c r="G91" s="51">
        <v>-94.665599999999998</v>
      </c>
      <c r="H91" s="47">
        <v>2.5</v>
      </c>
      <c r="I91" s="47">
        <v>2.6</v>
      </c>
      <c r="J91" s="47" t="s">
        <v>24</v>
      </c>
      <c r="K91" s="47" t="s">
        <v>125</v>
      </c>
      <c r="L91" s="52" t="s">
        <v>269</v>
      </c>
      <c r="M91" s="17" t="s">
        <v>28</v>
      </c>
      <c r="N91" s="50">
        <v>0.31</v>
      </c>
      <c r="O91" s="50">
        <v>0</v>
      </c>
      <c r="P91" s="50">
        <v>0.22</v>
      </c>
      <c r="Q91" s="50">
        <v>31.48</v>
      </c>
      <c r="R91" s="50">
        <v>0.02</v>
      </c>
      <c r="S91" s="50">
        <v>52.21</v>
      </c>
      <c r="T91" s="50">
        <v>0</v>
      </c>
      <c r="U91" s="50">
        <v>2.33</v>
      </c>
      <c r="V91" s="50">
        <v>12.41</v>
      </c>
      <c r="W91" s="50">
        <v>0.04</v>
      </c>
      <c r="X91" s="50">
        <v>99.03</v>
      </c>
      <c r="Y91" s="33" t="s">
        <v>29</v>
      </c>
    </row>
    <row r="92" spans="1:25" s="31" customFormat="1">
      <c r="A92" s="125" t="s">
        <v>175</v>
      </c>
      <c r="B92" s="62" t="s">
        <v>176</v>
      </c>
      <c r="C92" s="31" t="s">
        <v>57</v>
      </c>
      <c r="D92" s="47">
        <v>395800</v>
      </c>
      <c r="E92" s="47">
        <v>6193706</v>
      </c>
      <c r="F92" s="51">
        <v>55.877600000000001</v>
      </c>
      <c r="G92" s="51">
        <v>-94.665599999999998</v>
      </c>
      <c r="H92" s="47">
        <v>2.5</v>
      </c>
      <c r="I92" s="47">
        <v>2.6</v>
      </c>
      <c r="J92" s="47" t="s">
        <v>24</v>
      </c>
      <c r="K92" s="47" t="s">
        <v>125</v>
      </c>
      <c r="L92" s="62" t="s">
        <v>273</v>
      </c>
      <c r="M92" s="62" t="s">
        <v>270</v>
      </c>
      <c r="N92" s="64">
        <v>0.09</v>
      </c>
      <c r="O92" s="64">
        <v>0.01</v>
      </c>
      <c r="P92" s="64">
        <v>0</v>
      </c>
      <c r="Q92" s="64">
        <v>7.75</v>
      </c>
      <c r="R92" s="64">
        <v>40.950000000000003</v>
      </c>
      <c r="S92" s="64">
        <v>0.02</v>
      </c>
      <c r="T92" s="64">
        <v>0.02</v>
      </c>
      <c r="U92" s="64">
        <v>0.01</v>
      </c>
      <c r="V92" s="64">
        <v>50.04</v>
      </c>
      <c r="W92" s="64">
        <v>0.01</v>
      </c>
      <c r="X92" s="64">
        <v>98.89</v>
      </c>
      <c r="Y92" s="62" t="s">
        <v>281</v>
      </c>
    </row>
    <row r="93" spans="1:25" s="31" customFormat="1">
      <c r="A93" s="125" t="s">
        <v>175</v>
      </c>
      <c r="B93" s="62" t="s">
        <v>176</v>
      </c>
      <c r="C93" s="31" t="s">
        <v>57</v>
      </c>
      <c r="D93" s="47">
        <v>395800</v>
      </c>
      <c r="E93" s="47">
        <v>6193706</v>
      </c>
      <c r="F93" s="51">
        <v>55.877600000000001</v>
      </c>
      <c r="G93" s="51">
        <v>-94.665599999999998</v>
      </c>
      <c r="H93" s="47">
        <v>2.5</v>
      </c>
      <c r="I93" s="47">
        <v>2.6</v>
      </c>
      <c r="J93" s="47" t="s">
        <v>24</v>
      </c>
      <c r="K93" s="47" t="s">
        <v>125</v>
      </c>
      <c r="L93" s="62" t="s">
        <v>273</v>
      </c>
      <c r="M93" s="62" t="s">
        <v>270</v>
      </c>
      <c r="N93" s="64">
        <v>0.1</v>
      </c>
      <c r="O93" s="64">
        <v>0</v>
      </c>
      <c r="P93" s="64">
        <v>0.01</v>
      </c>
      <c r="Q93" s="64">
        <v>8.99</v>
      </c>
      <c r="R93" s="64">
        <v>40.83</v>
      </c>
      <c r="S93" s="64">
        <v>0.01</v>
      </c>
      <c r="T93" s="64">
        <v>0.04</v>
      </c>
      <c r="U93" s="64">
        <v>0.05</v>
      </c>
      <c r="V93" s="64">
        <v>48.79</v>
      </c>
      <c r="W93" s="64">
        <v>0</v>
      </c>
      <c r="X93" s="64">
        <v>98.82</v>
      </c>
      <c r="Y93" s="62" t="s">
        <v>281</v>
      </c>
    </row>
    <row r="94" spans="1:25" s="31" customFormat="1">
      <c r="A94" s="124" t="s">
        <v>175</v>
      </c>
      <c r="B94" s="17" t="s">
        <v>176</v>
      </c>
      <c r="C94" s="33" t="s">
        <v>93</v>
      </c>
      <c r="D94" s="47">
        <v>395800</v>
      </c>
      <c r="E94" s="47">
        <v>6193706</v>
      </c>
      <c r="F94" s="51">
        <v>55.877600000000001</v>
      </c>
      <c r="G94" s="51">
        <v>-94.665599999999998</v>
      </c>
      <c r="H94" s="47">
        <v>2.5</v>
      </c>
      <c r="I94" s="47">
        <v>2.6</v>
      </c>
      <c r="J94" s="47" t="s">
        <v>24</v>
      </c>
      <c r="K94" s="47" t="s">
        <v>125</v>
      </c>
      <c r="L94" s="52" t="s">
        <v>269</v>
      </c>
      <c r="M94" s="17" t="s">
        <v>26</v>
      </c>
      <c r="N94" s="50">
        <v>0.38</v>
      </c>
      <c r="O94" s="50">
        <v>0</v>
      </c>
      <c r="P94" s="50">
        <v>16.260000000000002</v>
      </c>
      <c r="Q94" s="50">
        <v>30.14</v>
      </c>
      <c r="R94" s="50">
        <v>0.02</v>
      </c>
      <c r="S94" s="50">
        <v>0.31</v>
      </c>
      <c r="T94" s="50">
        <v>0</v>
      </c>
      <c r="U94" s="50">
        <v>43.2</v>
      </c>
      <c r="V94" s="50">
        <v>7.81</v>
      </c>
      <c r="W94" s="50">
        <v>0.15</v>
      </c>
      <c r="X94" s="50">
        <v>98.27</v>
      </c>
      <c r="Y94" s="17" t="s">
        <v>32</v>
      </c>
    </row>
    <row r="95" spans="1:25" s="31" customFormat="1">
      <c r="A95" s="124" t="s">
        <v>175</v>
      </c>
      <c r="B95" s="17" t="s">
        <v>176</v>
      </c>
      <c r="C95" s="33" t="s">
        <v>93</v>
      </c>
      <c r="D95" s="47">
        <v>395800</v>
      </c>
      <c r="E95" s="47">
        <v>6193706</v>
      </c>
      <c r="F95" s="51">
        <v>55.877600000000001</v>
      </c>
      <c r="G95" s="51">
        <v>-94.665599999999998</v>
      </c>
      <c r="H95" s="47">
        <v>2.5</v>
      </c>
      <c r="I95" s="47">
        <v>2.6</v>
      </c>
      <c r="J95" s="47" t="s">
        <v>24</v>
      </c>
      <c r="K95" s="47" t="s">
        <v>125</v>
      </c>
      <c r="L95" s="52" t="s">
        <v>269</v>
      </c>
      <c r="M95" s="17" t="s">
        <v>26</v>
      </c>
      <c r="N95" s="50">
        <v>0.28000000000000003</v>
      </c>
      <c r="O95" s="50">
        <v>0</v>
      </c>
      <c r="P95" s="50">
        <v>7.82</v>
      </c>
      <c r="Q95" s="50">
        <v>29.96</v>
      </c>
      <c r="R95" s="50">
        <v>0.06</v>
      </c>
      <c r="S95" s="50">
        <v>3.72</v>
      </c>
      <c r="T95" s="50">
        <v>0</v>
      </c>
      <c r="U95" s="50">
        <v>41.76</v>
      </c>
      <c r="V95" s="50">
        <v>13.95</v>
      </c>
      <c r="W95" s="50">
        <v>0.01</v>
      </c>
      <c r="X95" s="50">
        <v>97.56</v>
      </c>
      <c r="Y95" s="17" t="s">
        <v>32</v>
      </c>
    </row>
    <row r="96" spans="1:25" s="31" customFormat="1">
      <c r="A96" s="124" t="s">
        <v>175</v>
      </c>
      <c r="B96" s="17" t="s">
        <v>176</v>
      </c>
      <c r="C96" s="33" t="s">
        <v>93</v>
      </c>
      <c r="D96" s="47">
        <v>395800</v>
      </c>
      <c r="E96" s="47">
        <v>6193706</v>
      </c>
      <c r="F96" s="51">
        <v>55.877600000000001</v>
      </c>
      <c r="G96" s="51">
        <v>-94.665599999999998</v>
      </c>
      <c r="H96" s="47">
        <v>2.5</v>
      </c>
      <c r="I96" s="47">
        <v>2.6</v>
      </c>
      <c r="J96" s="47" t="s">
        <v>24</v>
      </c>
      <c r="K96" s="47" t="s">
        <v>125</v>
      </c>
      <c r="L96" s="52" t="s">
        <v>269</v>
      </c>
      <c r="M96" s="17" t="s">
        <v>26</v>
      </c>
      <c r="N96" s="50">
        <v>0.26</v>
      </c>
      <c r="O96" s="50">
        <v>0</v>
      </c>
      <c r="P96" s="50">
        <v>25.13</v>
      </c>
      <c r="Q96" s="50">
        <v>20.85</v>
      </c>
      <c r="R96" s="50">
        <v>0</v>
      </c>
      <c r="S96" s="50">
        <v>0.24</v>
      </c>
      <c r="T96" s="50">
        <v>0</v>
      </c>
      <c r="U96" s="50">
        <v>38.72</v>
      </c>
      <c r="V96" s="50">
        <v>11.84</v>
      </c>
      <c r="W96" s="50">
        <v>0.2</v>
      </c>
      <c r="X96" s="50">
        <v>97.24</v>
      </c>
      <c r="Y96" s="17" t="s">
        <v>32</v>
      </c>
    </row>
    <row r="97" spans="1:25" s="31" customFormat="1">
      <c r="A97" s="124" t="s">
        <v>177</v>
      </c>
      <c r="B97" s="17" t="s">
        <v>178</v>
      </c>
      <c r="C97" s="33" t="s">
        <v>94</v>
      </c>
      <c r="D97" s="47">
        <v>393302</v>
      </c>
      <c r="E97" s="47">
        <v>6196867</v>
      </c>
      <c r="F97" s="51">
        <v>55.9054</v>
      </c>
      <c r="G97" s="51">
        <v>-94.706699999999998</v>
      </c>
      <c r="H97" s="47">
        <v>0.3</v>
      </c>
      <c r="I97" s="47">
        <v>0.6</v>
      </c>
      <c r="J97" s="47" t="s">
        <v>24</v>
      </c>
      <c r="K97" s="47" t="s">
        <v>125</v>
      </c>
      <c r="L97" s="52" t="s">
        <v>269</v>
      </c>
      <c r="M97" s="17" t="s">
        <v>26</v>
      </c>
      <c r="N97" s="50">
        <v>0.54</v>
      </c>
      <c r="O97" s="50">
        <v>0</v>
      </c>
      <c r="P97" s="50">
        <v>3.46</v>
      </c>
      <c r="Q97" s="50">
        <v>30.01</v>
      </c>
      <c r="R97" s="50">
        <v>0.04</v>
      </c>
      <c r="S97" s="50">
        <v>0.36</v>
      </c>
      <c r="T97" s="50">
        <v>0</v>
      </c>
      <c r="U97" s="50">
        <v>60.21</v>
      </c>
      <c r="V97" s="50">
        <v>3.85</v>
      </c>
      <c r="W97" s="50">
        <v>0.37</v>
      </c>
      <c r="X97" s="50">
        <v>98.84</v>
      </c>
      <c r="Y97" s="17" t="s">
        <v>32</v>
      </c>
    </row>
    <row r="98" spans="1:25" s="31" customFormat="1">
      <c r="A98" s="124" t="s">
        <v>177</v>
      </c>
      <c r="B98" s="17" t="s">
        <v>178</v>
      </c>
      <c r="C98" s="33" t="s">
        <v>94</v>
      </c>
      <c r="D98" s="47">
        <v>393302</v>
      </c>
      <c r="E98" s="47">
        <v>6196867</v>
      </c>
      <c r="F98" s="51">
        <v>55.9054</v>
      </c>
      <c r="G98" s="51">
        <v>-94.706699999999998</v>
      </c>
      <c r="H98" s="47">
        <v>0.3</v>
      </c>
      <c r="I98" s="47">
        <v>0.6</v>
      </c>
      <c r="J98" s="47" t="s">
        <v>24</v>
      </c>
      <c r="K98" s="47" t="s">
        <v>125</v>
      </c>
      <c r="L98" s="52" t="s">
        <v>269</v>
      </c>
      <c r="M98" s="17" t="s">
        <v>26</v>
      </c>
      <c r="N98" s="50">
        <v>0.47</v>
      </c>
      <c r="O98" s="50">
        <v>0</v>
      </c>
      <c r="P98" s="50">
        <v>15.29</v>
      </c>
      <c r="Q98" s="50">
        <v>25.42</v>
      </c>
      <c r="R98" s="50">
        <v>0.02</v>
      </c>
      <c r="S98" s="50">
        <v>0.28000000000000003</v>
      </c>
      <c r="T98" s="50">
        <v>0</v>
      </c>
      <c r="U98" s="50">
        <v>50.66</v>
      </c>
      <c r="V98" s="50">
        <v>6.62</v>
      </c>
      <c r="W98" s="50">
        <v>0.6</v>
      </c>
      <c r="X98" s="50">
        <v>99.35</v>
      </c>
      <c r="Y98" s="17" t="s">
        <v>32</v>
      </c>
    </row>
    <row r="99" spans="1:25" s="31" customFormat="1">
      <c r="A99" s="16" t="s">
        <v>177</v>
      </c>
      <c r="B99" s="33" t="s">
        <v>178</v>
      </c>
      <c r="C99" s="33" t="s">
        <v>94</v>
      </c>
      <c r="D99" s="47">
        <v>393302</v>
      </c>
      <c r="E99" s="47">
        <v>6196867</v>
      </c>
      <c r="F99" s="51">
        <v>55.9054</v>
      </c>
      <c r="G99" s="51">
        <v>-94.706699999999998</v>
      </c>
      <c r="H99" s="47">
        <v>0.3</v>
      </c>
      <c r="I99" s="47">
        <v>0.6</v>
      </c>
      <c r="J99" s="47" t="s">
        <v>24</v>
      </c>
      <c r="K99" s="47" t="s">
        <v>125</v>
      </c>
      <c r="L99" s="47" t="s">
        <v>269</v>
      </c>
      <c r="M99" s="33" t="s">
        <v>27</v>
      </c>
      <c r="N99" s="43">
        <v>0.61</v>
      </c>
      <c r="O99" s="43">
        <v>0.01</v>
      </c>
      <c r="P99" s="43">
        <v>21.25</v>
      </c>
      <c r="Q99" s="43">
        <v>8.56</v>
      </c>
      <c r="R99" s="43">
        <v>41.51</v>
      </c>
      <c r="S99" s="43">
        <v>0.01</v>
      </c>
      <c r="T99" s="43">
        <v>4.49</v>
      </c>
      <c r="U99" s="43">
        <v>3.58</v>
      </c>
      <c r="V99" s="43">
        <v>20.190000000000001</v>
      </c>
      <c r="W99" s="43">
        <v>0</v>
      </c>
      <c r="X99" s="43">
        <v>100.21</v>
      </c>
      <c r="Y99" s="33" t="s">
        <v>71</v>
      </c>
    </row>
    <row r="100" spans="1:25" s="31" customFormat="1">
      <c r="A100" s="124" t="s">
        <v>177</v>
      </c>
      <c r="B100" s="17" t="s">
        <v>178</v>
      </c>
      <c r="C100" s="33" t="s">
        <v>94</v>
      </c>
      <c r="D100" s="47">
        <v>393302</v>
      </c>
      <c r="E100" s="47">
        <v>6196867</v>
      </c>
      <c r="F100" s="51">
        <v>55.9054</v>
      </c>
      <c r="G100" s="51">
        <v>-94.706699999999998</v>
      </c>
      <c r="H100" s="47">
        <v>0.3</v>
      </c>
      <c r="I100" s="47">
        <v>0.6</v>
      </c>
      <c r="J100" s="47" t="s">
        <v>24</v>
      </c>
      <c r="K100" s="47" t="s">
        <v>125</v>
      </c>
      <c r="L100" s="52" t="s">
        <v>269</v>
      </c>
      <c r="M100" s="17" t="s">
        <v>26</v>
      </c>
      <c r="N100" s="50">
        <v>0.31</v>
      </c>
      <c r="O100" s="50">
        <v>0</v>
      </c>
      <c r="P100" s="50">
        <v>19</v>
      </c>
      <c r="Q100" s="50">
        <v>18.43</v>
      </c>
      <c r="R100" s="50">
        <v>0.23</v>
      </c>
      <c r="S100" s="50">
        <v>0.09</v>
      </c>
      <c r="T100" s="50">
        <v>0.02</v>
      </c>
      <c r="U100" s="50">
        <v>48.9</v>
      </c>
      <c r="V100" s="50">
        <v>12.78</v>
      </c>
      <c r="W100" s="50">
        <v>0.04</v>
      </c>
      <c r="X100" s="50">
        <v>99.8</v>
      </c>
      <c r="Y100" s="17" t="s">
        <v>32</v>
      </c>
    </row>
    <row r="101" spans="1:25" s="31" customFormat="1">
      <c r="A101" s="124" t="s">
        <v>179</v>
      </c>
      <c r="B101" s="17" t="s">
        <v>180</v>
      </c>
      <c r="C101" s="33" t="s">
        <v>95</v>
      </c>
      <c r="D101" s="47">
        <v>385222</v>
      </c>
      <c r="E101" s="47">
        <v>6199382</v>
      </c>
      <c r="F101" s="51">
        <v>55.926099999999998</v>
      </c>
      <c r="G101" s="51">
        <v>-94.8369</v>
      </c>
      <c r="H101" s="47">
        <v>0.4</v>
      </c>
      <c r="I101" s="47">
        <v>0.6</v>
      </c>
      <c r="J101" s="47" t="s">
        <v>24</v>
      </c>
      <c r="K101" s="47" t="s">
        <v>125</v>
      </c>
      <c r="L101" s="52" t="s">
        <v>269</v>
      </c>
      <c r="M101" s="17" t="s">
        <v>27</v>
      </c>
      <c r="N101" s="50">
        <v>0.36</v>
      </c>
      <c r="O101" s="50">
        <v>0.06</v>
      </c>
      <c r="P101" s="50">
        <v>20.420000000000002</v>
      </c>
      <c r="Q101" s="50">
        <v>9.1199999999999992</v>
      </c>
      <c r="R101" s="50">
        <v>41.58</v>
      </c>
      <c r="S101" s="50">
        <v>0.52</v>
      </c>
      <c r="T101" s="50">
        <v>4.5</v>
      </c>
      <c r="U101" s="50">
        <v>3.35</v>
      </c>
      <c r="V101" s="50">
        <v>20.57</v>
      </c>
      <c r="W101" s="50">
        <v>0</v>
      </c>
      <c r="X101" s="50">
        <v>100.49</v>
      </c>
      <c r="Y101" s="17" t="s">
        <v>260</v>
      </c>
    </row>
    <row r="102" spans="1:25" s="31" customFormat="1">
      <c r="A102" s="124" t="s">
        <v>179</v>
      </c>
      <c r="B102" s="17" t="s">
        <v>180</v>
      </c>
      <c r="C102" s="33" t="s">
        <v>95</v>
      </c>
      <c r="D102" s="47">
        <v>385222</v>
      </c>
      <c r="E102" s="47">
        <v>6199382</v>
      </c>
      <c r="F102" s="51">
        <v>55.926099999999998</v>
      </c>
      <c r="G102" s="51">
        <v>-94.8369</v>
      </c>
      <c r="H102" s="47">
        <v>0.4</v>
      </c>
      <c r="I102" s="47">
        <v>0.6</v>
      </c>
      <c r="J102" s="47" t="s">
        <v>24</v>
      </c>
      <c r="K102" s="47" t="s">
        <v>125</v>
      </c>
      <c r="L102" s="52" t="s">
        <v>269</v>
      </c>
      <c r="M102" s="17" t="s">
        <v>26</v>
      </c>
      <c r="N102" s="50">
        <v>1.85</v>
      </c>
      <c r="O102" s="50">
        <v>0</v>
      </c>
      <c r="P102" s="50">
        <v>3.37</v>
      </c>
      <c r="Q102" s="50">
        <v>32.42</v>
      </c>
      <c r="R102" s="50">
        <v>0.09</v>
      </c>
      <c r="S102" s="50">
        <v>0.08</v>
      </c>
      <c r="T102" s="50">
        <v>0.01</v>
      </c>
      <c r="U102" s="50">
        <v>59.15</v>
      </c>
      <c r="V102" s="50">
        <v>0.39</v>
      </c>
      <c r="W102" s="50">
        <v>1.89</v>
      </c>
      <c r="X102" s="50">
        <v>99.26</v>
      </c>
      <c r="Y102" s="17" t="s">
        <v>32</v>
      </c>
    </row>
    <row r="103" spans="1:25" s="31" customFormat="1">
      <c r="A103" s="16" t="s">
        <v>179</v>
      </c>
      <c r="B103" s="33" t="s">
        <v>180</v>
      </c>
      <c r="C103" s="33" t="s">
        <v>95</v>
      </c>
      <c r="D103" s="47">
        <v>385222</v>
      </c>
      <c r="E103" s="47">
        <v>6199382</v>
      </c>
      <c r="F103" s="51">
        <v>55.926099999999998</v>
      </c>
      <c r="G103" s="51">
        <v>-94.8369</v>
      </c>
      <c r="H103" s="47">
        <v>0.4</v>
      </c>
      <c r="I103" s="47">
        <v>0.6</v>
      </c>
      <c r="J103" s="47" t="s">
        <v>24</v>
      </c>
      <c r="K103" s="47" t="s">
        <v>125</v>
      </c>
      <c r="L103" s="47" t="s">
        <v>269</v>
      </c>
      <c r="M103" s="33" t="s">
        <v>26</v>
      </c>
      <c r="N103" s="43">
        <v>0.2</v>
      </c>
      <c r="O103" s="43">
        <v>0</v>
      </c>
      <c r="P103" s="43">
        <v>16.09</v>
      </c>
      <c r="Q103" s="43">
        <v>14.51</v>
      </c>
      <c r="R103" s="43">
        <v>0.08</v>
      </c>
      <c r="S103" s="43">
        <v>0.24</v>
      </c>
      <c r="T103" s="43">
        <v>0.01</v>
      </c>
      <c r="U103" s="43">
        <v>53.85</v>
      </c>
      <c r="V103" s="43">
        <v>14.05</v>
      </c>
      <c r="W103" s="43">
        <v>0.09</v>
      </c>
      <c r="X103" s="43">
        <v>99.13</v>
      </c>
      <c r="Y103" s="17" t="s">
        <v>32</v>
      </c>
    </row>
    <row r="104" spans="1:25" s="31" customFormat="1">
      <c r="A104" s="124" t="s">
        <v>179</v>
      </c>
      <c r="B104" s="17" t="s">
        <v>180</v>
      </c>
      <c r="C104" s="17" t="s">
        <v>95</v>
      </c>
      <c r="D104" s="52">
        <v>385222</v>
      </c>
      <c r="E104" s="52">
        <v>6199382</v>
      </c>
      <c r="F104" s="53">
        <v>55.926099999999998</v>
      </c>
      <c r="G104" s="53">
        <v>-94.8369</v>
      </c>
      <c r="H104" s="52">
        <v>0.4</v>
      </c>
      <c r="I104" s="52">
        <v>0.6</v>
      </c>
      <c r="J104" s="52" t="s">
        <v>24</v>
      </c>
      <c r="K104" s="52" t="s">
        <v>125</v>
      </c>
      <c r="L104" s="52" t="s">
        <v>269</v>
      </c>
      <c r="M104" s="17" t="s">
        <v>26</v>
      </c>
      <c r="N104" s="50">
        <v>0.21</v>
      </c>
      <c r="O104" s="50">
        <v>0</v>
      </c>
      <c r="P104" s="50">
        <v>19.88</v>
      </c>
      <c r="Q104" s="50">
        <v>14.63</v>
      </c>
      <c r="R104" s="50">
        <v>0.04</v>
      </c>
      <c r="S104" s="50">
        <v>0.18</v>
      </c>
      <c r="T104" s="50">
        <v>0</v>
      </c>
      <c r="U104" s="50">
        <v>49.5</v>
      </c>
      <c r="V104" s="50">
        <v>14.48</v>
      </c>
      <c r="W104" s="50">
        <v>0</v>
      </c>
      <c r="X104" s="50">
        <v>98.91</v>
      </c>
      <c r="Y104" s="17" t="s">
        <v>32</v>
      </c>
    </row>
    <row r="105" spans="1:25" s="31" customFormat="1">
      <c r="A105" s="16" t="s">
        <v>181</v>
      </c>
      <c r="B105" s="33" t="s">
        <v>182</v>
      </c>
      <c r="C105" s="33" t="s">
        <v>96</v>
      </c>
      <c r="D105" s="47">
        <v>403297</v>
      </c>
      <c r="E105" s="47">
        <v>6204536</v>
      </c>
      <c r="F105" s="51">
        <v>55.976399999999998</v>
      </c>
      <c r="G105" s="51">
        <v>-94.549700000000001</v>
      </c>
      <c r="H105" s="47">
        <v>0.7</v>
      </c>
      <c r="I105" s="47">
        <v>1.2</v>
      </c>
      <c r="J105" s="47" t="s">
        <v>24</v>
      </c>
      <c r="K105" s="47" t="s">
        <v>125</v>
      </c>
      <c r="L105" s="47" t="s">
        <v>269</v>
      </c>
      <c r="M105" s="33" t="s">
        <v>26</v>
      </c>
      <c r="N105" s="43">
        <v>0.25</v>
      </c>
      <c r="O105" s="43">
        <v>0</v>
      </c>
      <c r="P105" s="43">
        <v>16.91</v>
      </c>
      <c r="Q105" s="43">
        <v>14.31</v>
      </c>
      <c r="R105" s="43">
        <v>0</v>
      </c>
      <c r="S105" s="43">
        <v>0.25</v>
      </c>
      <c r="T105" s="43">
        <v>0</v>
      </c>
      <c r="U105" s="43">
        <v>53.22</v>
      </c>
      <c r="V105" s="43">
        <v>13.96</v>
      </c>
      <c r="W105" s="43">
        <v>0.01</v>
      </c>
      <c r="X105" s="43">
        <v>98.91</v>
      </c>
      <c r="Y105" s="17" t="s">
        <v>32</v>
      </c>
    </row>
    <row r="106" spans="1:25" s="31" customFormat="1">
      <c r="A106" s="124" t="s">
        <v>181</v>
      </c>
      <c r="B106" s="17" t="s">
        <v>182</v>
      </c>
      <c r="C106" s="33" t="s">
        <v>96</v>
      </c>
      <c r="D106" s="47">
        <v>403297</v>
      </c>
      <c r="E106" s="47">
        <v>6204536</v>
      </c>
      <c r="F106" s="51">
        <v>55.976399999999998</v>
      </c>
      <c r="G106" s="51">
        <v>-94.549700000000001</v>
      </c>
      <c r="H106" s="47">
        <v>0.7</v>
      </c>
      <c r="I106" s="47">
        <v>1.2</v>
      </c>
      <c r="J106" s="47" t="s">
        <v>24</v>
      </c>
      <c r="K106" s="47" t="s">
        <v>125</v>
      </c>
      <c r="L106" s="52" t="s">
        <v>269</v>
      </c>
      <c r="M106" s="17" t="s">
        <v>26</v>
      </c>
      <c r="N106" s="50">
        <v>0.93</v>
      </c>
      <c r="O106" s="50">
        <v>0.04</v>
      </c>
      <c r="P106" s="50">
        <v>8.9499999999999993</v>
      </c>
      <c r="Q106" s="50">
        <v>37.01</v>
      </c>
      <c r="R106" s="50">
        <v>0</v>
      </c>
      <c r="S106" s="50">
        <v>0.15</v>
      </c>
      <c r="T106" s="50">
        <v>0.01</v>
      </c>
      <c r="U106" s="50">
        <v>49.83</v>
      </c>
      <c r="V106" s="50">
        <v>1.78</v>
      </c>
      <c r="W106" s="50">
        <v>0.34</v>
      </c>
      <c r="X106" s="50">
        <v>99.05</v>
      </c>
      <c r="Y106" s="17" t="s">
        <v>32</v>
      </c>
    </row>
    <row r="107" spans="1:25" s="31" customFormat="1">
      <c r="A107" s="124" t="s">
        <v>181</v>
      </c>
      <c r="B107" s="17" t="s">
        <v>182</v>
      </c>
      <c r="C107" s="33" t="s">
        <v>96</v>
      </c>
      <c r="D107" s="47">
        <v>403297</v>
      </c>
      <c r="E107" s="47">
        <v>6204536</v>
      </c>
      <c r="F107" s="51">
        <v>55.976399999999998</v>
      </c>
      <c r="G107" s="51">
        <v>-94.549700000000001</v>
      </c>
      <c r="H107" s="47">
        <v>0.7</v>
      </c>
      <c r="I107" s="47">
        <v>1.2</v>
      </c>
      <c r="J107" s="47" t="s">
        <v>24</v>
      </c>
      <c r="K107" s="47" t="s">
        <v>125</v>
      </c>
      <c r="L107" s="52" t="s">
        <v>269</v>
      </c>
      <c r="M107" s="17" t="s">
        <v>26</v>
      </c>
      <c r="N107" s="50">
        <v>0.71</v>
      </c>
      <c r="O107" s="50">
        <v>0</v>
      </c>
      <c r="P107" s="50">
        <v>17.41</v>
      </c>
      <c r="Q107" s="50">
        <v>27.98</v>
      </c>
      <c r="R107" s="50">
        <v>0</v>
      </c>
      <c r="S107" s="50">
        <v>0.31</v>
      </c>
      <c r="T107" s="50">
        <v>0</v>
      </c>
      <c r="U107" s="50">
        <v>42.08</v>
      </c>
      <c r="V107" s="50">
        <v>9.17</v>
      </c>
      <c r="W107" s="50">
        <v>0</v>
      </c>
      <c r="X107" s="50">
        <v>97.68</v>
      </c>
      <c r="Y107" s="17" t="s">
        <v>32</v>
      </c>
    </row>
    <row r="108" spans="1:25" s="31" customFormat="1">
      <c r="A108" s="124" t="s">
        <v>185</v>
      </c>
      <c r="B108" s="17" t="s">
        <v>186</v>
      </c>
      <c r="C108" s="33" t="s">
        <v>98</v>
      </c>
      <c r="D108" s="47">
        <v>396053</v>
      </c>
      <c r="E108" s="47">
        <v>6200454</v>
      </c>
      <c r="F108" s="51">
        <v>55.938200000000002</v>
      </c>
      <c r="G108" s="51">
        <v>-94.664100000000005</v>
      </c>
      <c r="H108" s="47">
        <v>1.3</v>
      </c>
      <c r="I108" s="47">
        <v>1.5</v>
      </c>
      <c r="J108" s="47" t="s">
        <v>152</v>
      </c>
      <c r="K108" s="47" t="s">
        <v>125</v>
      </c>
      <c r="L108" s="52" t="s">
        <v>269</v>
      </c>
      <c r="M108" s="17" t="s">
        <v>26</v>
      </c>
      <c r="N108" s="50">
        <v>0.28000000000000003</v>
      </c>
      <c r="O108" s="50">
        <v>0</v>
      </c>
      <c r="P108" s="50">
        <v>14.82</v>
      </c>
      <c r="Q108" s="50">
        <v>31.4</v>
      </c>
      <c r="R108" s="50">
        <v>0</v>
      </c>
      <c r="S108" s="50">
        <v>0.75</v>
      </c>
      <c r="T108" s="50">
        <v>0</v>
      </c>
      <c r="U108" s="50">
        <v>46.46</v>
      </c>
      <c r="V108" s="50">
        <v>5.33</v>
      </c>
      <c r="W108" s="50">
        <v>0.2</v>
      </c>
      <c r="X108" s="50">
        <v>99.23</v>
      </c>
      <c r="Y108" s="17" t="s">
        <v>32</v>
      </c>
    </row>
    <row r="109" spans="1:25" s="31" customFormat="1">
      <c r="A109" s="124" t="s">
        <v>185</v>
      </c>
      <c r="B109" s="17" t="s">
        <v>187</v>
      </c>
      <c r="C109" s="17" t="s">
        <v>97</v>
      </c>
      <c r="D109" s="52">
        <v>396053</v>
      </c>
      <c r="E109" s="52">
        <v>6200454</v>
      </c>
      <c r="F109" s="53">
        <v>55.938200000000002</v>
      </c>
      <c r="G109" s="53">
        <v>-94.664100000000005</v>
      </c>
      <c r="H109" s="52">
        <v>3.1</v>
      </c>
      <c r="I109" s="52">
        <v>3.2</v>
      </c>
      <c r="J109" s="52" t="s">
        <v>172</v>
      </c>
      <c r="K109" s="52" t="s">
        <v>125</v>
      </c>
      <c r="L109" s="47" t="s">
        <v>269</v>
      </c>
      <c r="M109" s="17" t="s">
        <v>28</v>
      </c>
      <c r="N109" s="50">
        <v>0.36</v>
      </c>
      <c r="O109" s="50">
        <v>0</v>
      </c>
      <c r="P109" s="50">
        <v>0.16</v>
      </c>
      <c r="Q109" s="50">
        <v>31.29</v>
      </c>
      <c r="R109" s="50">
        <v>0</v>
      </c>
      <c r="S109" s="50">
        <v>51.84</v>
      </c>
      <c r="T109" s="50">
        <v>0</v>
      </c>
      <c r="U109" s="50">
        <v>3.43</v>
      </c>
      <c r="V109" s="50">
        <v>12.18</v>
      </c>
      <c r="W109" s="50">
        <v>0</v>
      </c>
      <c r="X109" s="50">
        <v>99.27</v>
      </c>
      <c r="Y109" s="33" t="s">
        <v>29</v>
      </c>
    </row>
    <row r="110" spans="1:25" s="31" customFormat="1">
      <c r="A110" s="16" t="s">
        <v>190</v>
      </c>
      <c r="B110" s="33" t="s">
        <v>191</v>
      </c>
      <c r="C110" s="33" t="s">
        <v>99</v>
      </c>
      <c r="D110" s="47">
        <v>375478</v>
      </c>
      <c r="E110" s="47">
        <v>6195605</v>
      </c>
      <c r="F110" s="51">
        <v>55.889800000000001</v>
      </c>
      <c r="G110" s="51">
        <v>-94.991100000000003</v>
      </c>
      <c r="H110" s="47">
        <v>0.7</v>
      </c>
      <c r="I110" s="47">
        <v>0.9</v>
      </c>
      <c r="J110" s="47" t="s">
        <v>192</v>
      </c>
      <c r="K110" s="47" t="s">
        <v>125</v>
      </c>
      <c r="L110" s="47" t="s">
        <v>269</v>
      </c>
      <c r="M110" s="33" t="s">
        <v>26</v>
      </c>
      <c r="N110" s="43">
        <v>0.23</v>
      </c>
      <c r="O110" s="43">
        <v>0</v>
      </c>
      <c r="P110" s="43">
        <v>16.940000000000001</v>
      </c>
      <c r="Q110" s="43">
        <v>14.4</v>
      </c>
      <c r="R110" s="43">
        <v>0.05</v>
      </c>
      <c r="S110" s="43">
        <v>0.27</v>
      </c>
      <c r="T110" s="43">
        <v>0</v>
      </c>
      <c r="U110" s="43">
        <v>53.07</v>
      </c>
      <c r="V110" s="43">
        <v>14.07</v>
      </c>
      <c r="W110" s="43">
        <v>0</v>
      </c>
      <c r="X110" s="43">
        <v>99.03</v>
      </c>
      <c r="Y110" s="17" t="s">
        <v>32</v>
      </c>
    </row>
    <row r="111" spans="1:25" s="31" customFormat="1">
      <c r="A111" s="124" t="s">
        <v>190</v>
      </c>
      <c r="B111" s="17" t="s">
        <v>191</v>
      </c>
      <c r="C111" s="33" t="s">
        <v>99</v>
      </c>
      <c r="D111" s="47">
        <v>375478</v>
      </c>
      <c r="E111" s="47">
        <v>6195605</v>
      </c>
      <c r="F111" s="51">
        <v>55.889800000000001</v>
      </c>
      <c r="G111" s="51">
        <v>-94.991100000000003</v>
      </c>
      <c r="H111" s="47">
        <v>0.7</v>
      </c>
      <c r="I111" s="47">
        <v>0.9</v>
      </c>
      <c r="J111" s="47" t="s">
        <v>192</v>
      </c>
      <c r="K111" s="47" t="s">
        <v>125</v>
      </c>
      <c r="L111" s="52" t="s">
        <v>269</v>
      </c>
      <c r="M111" s="17" t="s">
        <v>26</v>
      </c>
      <c r="N111" s="50">
        <v>0.49</v>
      </c>
      <c r="O111" s="50">
        <v>0</v>
      </c>
      <c r="P111" s="50">
        <v>8.76</v>
      </c>
      <c r="Q111" s="50">
        <v>36.950000000000003</v>
      </c>
      <c r="R111" s="50">
        <v>0</v>
      </c>
      <c r="S111" s="50">
        <v>0.33</v>
      </c>
      <c r="T111" s="50">
        <v>0</v>
      </c>
      <c r="U111" s="50">
        <v>45.96</v>
      </c>
      <c r="V111" s="50">
        <v>5.17</v>
      </c>
      <c r="W111" s="50">
        <v>0.27</v>
      </c>
      <c r="X111" s="50">
        <v>97.93</v>
      </c>
      <c r="Y111" s="17" t="s">
        <v>32</v>
      </c>
    </row>
    <row r="112" spans="1:25" s="31" customFormat="1">
      <c r="A112" s="16" t="s">
        <v>190</v>
      </c>
      <c r="B112" s="33" t="s">
        <v>191</v>
      </c>
      <c r="C112" s="33" t="s">
        <v>99</v>
      </c>
      <c r="D112" s="47">
        <v>375478</v>
      </c>
      <c r="E112" s="47">
        <v>6195605</v>
      </c>
      <c r="F112" s="51">
        <v>55.889800000000001</v>
      </c>
      <c r="G112" s="51">
        <v>-94.991100000000003</v>
      </c>
      <c r="H112" s="47">
        <v>0.7</v>
      </c>
      <c r="I112" s="47">
        <v>0.9</v>
      </c>
      <c r="J112" s="47" t="s">
        <v>192</v>
      </c>
      <c r="K112" s="47" t="s">
        <v>125</v>
      </c>
      <c r="L112" s="47" t="s">
        <v>269</v>
      </c>
      <c r="M112" s="33" t="s">
        <v>27</v>
      </c>
      <c r="N112" s="43">
        <v>0.39</v>
      </c>
      <c r="O112" s="43">
        <v>0.08</v>
      </c>
      <c r="P112" s="43">
        <v>18.88</v>
      </c>
      <c r="Q112" s="43">
        <v>7.7</v>
      </c>
      <c r="R112" s="43">
        <v>40.82</v>
      </c>
      <c r="S112" s="43">
        <v>0.31</v>
      </c>
      <c r="T112" s="43">
        <v>5.15</v>
      </c>
      <c r="U112" s="43">
        <v>6.12</v>
      </c>
      <c r="V112" s="43">
        <v>20.22</v>
      </c>
      <c r="W112" s="43">
        <v>0</v>
      </c>
      <c r="X112" s="43">
        <v>99.66</v>
      </c>
      <c r="Y112" s="33" t="s">
        <v>71</v>
      </c>
    </row>
    <row r="113" spans="1:25" s="31" customFormat="1">
      <c r="A113" s="124" t="s">
        <v>190</v>
      </c>
      <c r="B113" s="17" t="s">
        <v>191</v>
      </c>
      <c r="C113" s="33" t="s">
        <v>99</v>
      </c>
      <c r="D113" s="47">
        <v>375478</v>
      </c>
      <c r="E113" s="47">
        <v>6195605</v>
      </c>
      <c r="F113" s="51">
        <v>55.889800000000001</v>
      </c>
      <c r="G113" s="51">
        <v>-94.991100000000003</v>
      </c>
      <c r="H113" s="47">
        <v>0.7</v>
      </c>
      <c r="I113" s="47">
        <v>0.9</v>
      </c>
      <c r="J113" s="47" t="s">
        <v>192</v>
      </c>
      <c r="K113" s="47" t="s">
        <v>125</v>
      </c>
      <c r="L113" s="52" t="s">
        <v>269</v>
      </c>
      <c r="M113" s="17" t="s">
        <v>28</v>
      </c>
      <c r="N113" s="50">
        <v>0.44</v>
      </c>
      <c r="O113" s="50">
        <v>0</v>
      </c>
      <c r="P113" s="50">
        <v>0.34</v>
      </c>
      <c r="Q113" s="50">
        <v>38.49</v>
      </c>
      <c r="R113" s="50">
        <v>0</v>
      </c>
      <c r="S113" s="50">
        <v>52.42</v>
      </c>
      <c r="T113" s="50">
        <v>0.03</v>
      </c>
      <c r="U113" s="50">
        <v>0.2</v>
      </c>
      <c r="V113" s="50">
        <v>7.63</v>
      </c>
      <c r="W113" s="50">
        <v>0.02</v>
      </c>
      <c r="X113" s="50">
        <v>99.58</v>
      </c>
      <c r="Y113" s="33" t="s">
        <v>29</v>
      </c>
    </row>
    <row r="114" spans="1:25" s="31" customFormat="1">
      <c r="A114" s="125" t="s">
        <v>190</v>
      </c>
      <c r="B114" s="62" t="s">
        <v>191</v>
      </c>
      <c r="C114" s="71" t="s">
        <v>57</v>
      </c>
      <c r="D114" s="52">
        <v>375478</v>
      </c>
      <c r="E114" s="52">
        <v>6195605</v>
      </c>
      <c r="F114" s="53">
        <v>55.889800000000001</v>
      </c>
      <c r="G114" s="53">
        <v>-94.991100000000003</v>
      </c>
      <c r="H114" s="52">
        <v>0.7</v>
      </c>
      <c r="I114" s="52">
        <v>0.9</v>
      </c>
      <c r="J114" s="52" t="s">
        <v>192</v>
      </c>
      <c r="K114" s="52" t="s">
        <v>125</v>
      </c>
      <c r="L114" s="62" t="s">
        <v>269</v>
      </c>
      <c r="M114" s="62" t="s">
        <v>270</v>
      </c>
      <c r="N114" s="64">
        <v>0.1</v>
      </c>
      <c r="O114" s="64">
        <v>0</v>
      </c>
      <c r="P114" s="64">
        <v>0</v>
      </c>
      <c r="Q114" s="64">
        <v>7.25</v>
      </c>
      <c r="R114" s="64">
        <v>41.05</v>
      </c>
      <c r="S114" s="64">
        <v>0</v>
      </c>
      <c r="T114" s="64">
        <v>0</v>
      </c>
      <c r="U114" s="64">
        <v>0</v>
      </c>
      <c r="V114" s="64">
        <v>50.32</v>
      </c>
      <c r="W114" s="64">
        <v>0</v>
      </c>
      <c r="X114" s="64">
        <v>98.73</v>
      </c>
      <c r="Y114" s="62" t="s">
        <v>281</v>
      </c>
    </row>
    <row r="115" spans="1:25" s="31" customFormat="1">
      <c r="A115" s="124" t="s">
        <v>193</v>
      </c>
      <c r="B115" s="17" t="s">
        <v>194</v>
      </c>
      <c r="C115" s="33" t="s">
        <v>100</v>
      </c>
      <c r="D115" s="47">
        <v>381498</v>
      </c>
      <c r="E115" s="47">
        <v>6191686</v>
      </c>
      <c r="F115" s="51">
        <v>55.856099999999998</v>
      </c>
      <c r="G115" s="51">
        <v>-94.893199999999993</v>
      </c>
      <c r="H115" s="47">
        <v>0.6</v>
      </c>
      <c r="I115" s="47">
        <v>0.9</v>
      </c>
      <c r="J115" s="47" t="s">
        <v>192</v>
      </c>
      <c r="K115" s="47" t="s">
        <v>125</v>
      </c>
      <c r="L115" s="52" t="s">
        <v>269</v>
      </c>
      <c r="M115" s="17" t="s">
        <v>26</v>
      </c>
      <c r="N115" s="50">
        <v>0.59</v>
      </c>
      <c r="O115" s="50">
        <v>0.01</v>
      </c>
      <c r="P115" s="50">
        <v>14.8</v>
      </c>
      <c r="Q115" s="50">
        <v>29.49</v>
      </c>
      <c r="R115" s="50">
        <v>0.06</v>
      </c>
      <c r="S115" s="50">
        <v>0.28000000000000003</v>
      </c>
      <c r="T115" s="50">
        <v>0</v>
      </c>
      <c r="U115" s="50">
        <v>49.67</v>
      </c>
      <c r="V115" s="50">
        <v>2.5099999999999998</v>
      </c>
      <c r="W115" s="50">
        <v>1.98</v>
      </c>
      <c r="X115" s="50">
        <v>99.41</v>
      </c>
      <c r="Y115" s="17" t="s">
        <v>32</v>
      </c>
    </row>
    <row r="116" spans="1:25" s="31" customFormat="1">
      <c r="A116" s="125" t="s">
        <v>195</v>
      </c>
      <c r="B116" s="62" t="s">
        <v>196</v>
      </c>
      <c r="C116" s="31" t="s">
        <v>57</v>
      </c>
      <c r="D116" s="47">
        <v>380307</v>
      </c>
      <c r="E116" s="47">
        <v>6182192</v>
      </c>
      <c r="F116" s="51">
        <v>55.770600000000002</v>
      </c>
      <c r="G116" s="51">
        <v>-94.908000000000001</v>
      </c>
      <c r="H116" s="47">
        <v>0.6</v>
      </c>
      <c r="I116" s="47">
        <v>1.1000000000000001</v>
      </c>
      <c r="J116" s="47" t="s">
        <v>24</v>
      </c>
      <c r="K116" s="47" t="s">
        <v>125</v>
      </c>
      <c r="L116" s="62" t="s">
        <v>271</v>
      </c>
      <c r="M116" s="62" t="s">
        <v>26</v>
      </c>
      <c r="N116" s="64">
        <v>1.07</v>
      </c>
      <c r="O116" s="64">
        <v>0</v>
      </c>
      <c r="P116" s="64">
        <v>12</v>
      </c>
      <c r="Q116" s="64">
        <v>24.21</v>
      </c>
      <c r="R116" s="64">
        <v>0.01</v>
      </c>
      <c r="S116" s="64">
        <v>0.15</v>
      </c>
      <c r="T116" s="64">
        <v>0.01</v>
      </c>
      <c r="U116" s="64">
        <v>53.64</v>
      </c>
      <c r="V116" s="64">
        <v>7.32</v>
      </c>
      <c r="W116" s="64">
        <v>0.57999999999999996</v>
      </c>
      <c r="X116" s="64">
        <v>98.99</v>
      </c>
      <c r="Y116" s="17" t="s">
        <v>32</v>
      </c>
    </row>
    <row r="117" spans="1:25" s="31" customFormat="1">
      <c r="A117" s="16" t="s">
        <v>195</v>
      </c>
      <c r="B117" s="33" t="s">
        <v>196</v>
      </c>
      <c r="C117" s="33" t="s">
        <v>101</v>
      </c>
      <c r="D117" s="47">
        <v>380307</v>
      </c>
      <c r="E117" s="47">
        <v>6182192</v>
      </c>
      <c r="F117" s="51">
        <v>55.770600000000002</v>
      </c>
      <c r="G117" s="51">
        <v>-94.908000000000001</v>
      </c>
      <c r="H117" s="47">
        <v>0.6</v>
      </c>
      <c r="I117" s="47">
        <v>1.1000000000000001</v>
      </c>
      <c r="J117" s="47" t="s">
        <v>24</v>
      </c>
      <c r="K117" s="47" t="s">
        <v>125</v>
      </c>
      <c r="L117" s="47" t="s">
        <v>269</v>
      </c>
      <c r="M117" s="33" t="s">
        <v>26</v>
      </c>
      <c r="N117" s="43">
        <v>0.34</v>
      </c>
      <c r="O117" s="43">
        <v>0</v>
      </c>
      <c r="P117" s="43">
        <v>9.66</v>
      </c>
      <c r="Q117" s="43">
        <v>27.56</v>
      </c>
      <c r="R117" s="43">
        <v>0.04</v>
      </c>
      <c r="S117" s="43">
        <v>3.05</v>
      </c>
      <c r="T117" s="43">
        <v>0</v>
      </c>
      <c r="U117" s="43">
        <v>46.87</v>
      </c>
      <c r="V117" s="43">
        <v>11.27</v>
      </c>
      <c r="W117" s="43">
        <v>0.12</v>
      </c>
      <c r="X117" s="43">
        <v>98.91</v>
      </c>
      <c r="Y117" s="17" t="s">
        <v>32</v>
      </c>
    </row>
    <row r="118" spans="1:25" s="31" customFormat="1">
      <c r="A118" s="16" t="s">
        <v>197</v>
      </c>
      <c r="B118" s="33" t="s">
        <v>198</v>
      </c>
      <c r="C118" s="33" t="s">
        <v>104</v>
      </c>
      <c r="D118" s="47">
        <v>432486</v>
      </c>
      <c r="E118" s="47">
        <v>6191535</v>
      </c>
      <c r="F118" s="51">
        <v>55.864600000000003</v>
      </c>
      <c r="G118" s="51">
        <v>-94.078800000000001</v>
      </c>
      <c r="H118" s="47">
        <v>1.2</v>
      </c>
      <c r="I118" s="47">
        <v>1.4</v>
      </c>
      <c r="J118" s="47" t="s">
        <v>199</v>
      </c>
      <c r="K118" s="47" t="s">
        <v>125</v>
      </c>
      <c r="L118" s="47" t="s">
        <v>269</v>
      </c>
      <c r="M118" s="33" t="s">
        <v>26</v>
      </c>
      <c r="N118" s="43">
        <v>0.19</v>
      </c>
      <c r="O118" s="43">
        <v>0</v>
      </c>
      <c r="P118" s="43">
        <v>16.53</v>
      </c>
      <c r="Q118" s="43">
        <v>15.1</v>
      </c>
      <c r="R118" s="43">
        <v>0.05</v>
      </c>
      <c r="S118" s="43">
        <v>0.26</v>
      </c>
      <c r="T118" s="43">
        <v>0</v>
      </c>
      <c r="U118" s="43">
        <v>53.68</v>
      </c>
      <c r="V118" s="43">
        <v>13.82</v>
      </c>
      <c r="W118" s="43">
        <v>0</v>
      </c>
      <c r="X118" s="43">
        <v>99.62</v>
      </c>
      <c r="Y118" s="17" t="s">
        <v>32</v>
      </c>
    </row>
    <row r="119" spans="1:25" s="31" customFormat="1">
      <c r="A119" s="16" t="s">
        <v>197</v>
      </c>
      <c r="B119" s="33" t="s">
        <v>198</v>
      </c>
      <c r="C119" s="33" t="s">
        <v>104</v>
      </c>
      <c r="D119" s="47">
        <v>432486</v>
      </c>
      <c r="E119" s="47">
        <v>6191535</v>
      </c>
      <c r="F119" s="51">
        <v>55.864600000000003</v>
      </c>
      <c r="G119" s="51">
        <v>-94.078800000000001</v>
      </c>
      <c r="H119" s="47">
        <v>1.2</v>
      </c>
      <c r="I119" s="47">
        <v>1.4</v>
      </c>
      <c r="J119" s="47" t="s">
        <v>199</v>
      </c>
      <c r="K119" s="47" t="s">
        <v>125</v>
      </c>
      <c r="L119" s="47" t="s">
        <v>269</v>
      </c>
      <c r="M119" s="33" t="s">
        <v>26</v>
      </c>
      <c r="N119" s="43">
        <v>0.2</v>
      </c>
      <c r="O119" s="43">
        <v>0.04</v>
      </c>
      <c r="P119" s="43">
        <v>16.309999999999999</v>
      </c>
      <c r="Q119" s="43">
        <v>13.89</v>
      </c>
      <c r="R119" s="43">
        <v>0.01</v>
      </c>
      <c r="S119" s="43">
        <v>0.25</v>
      </c>
      <c r="T119" s="43">
        <v>0.01</v>
      </c>
      <c r="U119" s="43">
        <v>53.08</v>
      </c>
      <c r="V119" s="43">
        <v>14.21</v>
      </c>
      <c r="W119" s="43">
        <v>0.02</v>
      </c>
      <c r="X119" s="43">
        <v>98.03</v>
      </c>
      <c r="Y119" s="17" t="s">
        <v>32</v>
      </c>
    </row>
    <row r="120" spans="1:25" s="31" customFormat="1">
      <c r="A120" s="125" t="s">
        <v>197</v>
      </c>
      <c r="B120" s="62" t="s">
        <v>198</v>
      </c>
      <c r="C120" s="31" t="s">
        <v>57</v>
      </c>
      <c r="D120" s="47">
        <v>432486</v>
      </c>
      <c r="E120" s="47">
        <v>6191535</v>
      </c>
      <c r="F120" s="51">
        <v>55.864600000000003</v>
      </c>
      <c r="G120" s="51">
        <v>-94.078800000000001</v>
      </c>
      <c r="H120" s="47">
        <v>1.2</v>
      </c>
      <c r="I120" s="47">
        <v>1.4</v>
      </c>
      <c r="J120" s="47" t="s">
        <v>199</v>
      </c>
      <c r="K120" s="47" t="s">
        <v>125</v>
      </c>
      <c r="L120" s="62" t="s">
        <v>272</v>
      </c>
      <c r="M120" s="62" t="s">
        <v>26</v>
      </c>
      <c r="N120" s="64">
        <v>0.26</v>
      </c>
      <c r="O120" s="64">
        <v>0.02</v>
      </c>
      <c r="P120" s="64">
        <v>17.010000000000002</v>
      </c>
      <c r="Q120" s="64">
        <v>13.89</v>
      </c>
      <c r="R120" s="64">
        <v>0.02</v>
      </c>
      <c r="S120" s="64">
        <v>0.25</v>
      </c>
      <c r="T120" s="64">
        <v>0.03</v>
      </c>
      <c r="U120" s="64">
        <v>52.82</v>
      </c>
      <c r="V120" s="64">
        <v>13.92</v>
      </c>
      <c r="W120" s="64">
        <v>0.09</v>
      </c>
      <c r="X120" s="64">
        <v>98.3</v>
      </c>
      <c r="Y120" s="17" t="s">
        <v>32</v>
      </c>
    </row>
    <row r="121" spans="1:25" s="31" customFormat="1">
      <c r="A121" s="16" t="s">
        <v>197</v>
      </c>
      <c r="B121" s="33" t="s">
        <v>198</v>
      </c>
      <c r="C121" s="33" t="s">
        <v>104</v>
      </c>
      <c r="D121" s="47">
        <v>432486</v>
      </c>
      <c r="E121" s="47">
        <v>6191535</v>
      </c>
      <c r="F121" s="51">
        <v>55.864600000000003</v>
      </c>
      <c r="G121" s="51">
        <v>-94.078800000000001</v>
      </c>
      <c r="H121" s="47">
        <v>1.2</v>
      </c>
      <c r="I121" s="47">
        <v>1.4</v>
      </c>
      <c r="J121" s="47" t="s">
        <v>199</v>
      </c>
      <c r="K121" s="47" t="s">
        <v>125</v>
      </c>
      <c r="L121" s="47" t="s">
        <v>269</v>
      </c>
      <c r="M121" s="33" t="s">
        <v>26</v>
      </c>
      <c r="N121" s="43">
        <v>0.39</v>
      </c>
      <c r="O121" s="43">
        <v>0</v>
      </c>
      <c r="P121" s="43">
        <v>16.32</v>
      </c>
      <c r="Q121" s="43">
        <v>16.739999999999998</v>
      </c>
      <c r="R121" s="43">
        <v>0.04</v>
      </c>
      <c r="S121" s="43">
        <v>0.24</v>
      </c>
      <c r="T121" s="43">
        <v>0</v>
      </c>
      <c r="U121" s="43">
        <v>52.28</v>
      </c>
      <c r="V121" s="43">
        <v>12.59</v>
      </c>
      <c r="W121" s="43">
        <v>0.13</v>
      </c>
      <c r="X121" s="43">
        <v>98.73</v>
      </c>
      <c r="Y121" s="17" t="s">
        <v>32</v>
      </c>
    </row>
    <row r="122" spans="1:25" s="31" customFormat="1">
      <c r="A122" s="124" t="s">
        <v>197</v>
      </c>
      <c r="B122" s="17" t="s">
        <v>198</v>
      </c>
      <c r="C122" s="33" t="s">
        <v>104</v>
      </c>
      <c r="D122" s="47">
        <v>432486</v>
      </c>
      <c r="E122" s="47">
        <v>6191535</v>
      </c>
      <c r="F122" s="51">
        <v>55.864600000000003</v>
      </c>
      <c r="G122" s="51">
        <v>-94.078800000000001</v>
      </c>
      <c r="H122" s="47">
        <v>1.2</v>
      </c>
      <c r="I122" s="47">
        <v>1.4</v>
      </c>
      <c r="J122" s="47" t="s">
        <v>199</v>
      </c>
      <c r="K122" s="47" t="s">
        <v>125</v>
      </c>
      <c r="L122" s="52" t="s">
        <v>269</v>
      </c>
      <c r="M122" s="17" t="s">
        <v>28</v>
      </c>
      <c r="N122" s="50">
        <v>0.39</v>
      </c>
      <c r="O122" s="50">
        <v>0</v>
      </c>
      <c r="P122" s="50">
        <v>0.22</v>
      </c>
      <c r="Q122" s="50">
        <v>37</v>
      </c>
      <c r="R122" s="50">
        <v>0</v>
      </c>
      <c r="S122" s="50">
        <v>51.86</v>
      </c>
      <c r="T122" s="50">
        <v>0.04</v>
      </c>
      <c r="U122" s="50">
        <v>0.27</v>
      </c>
      <c r="V122" s="50">
        <v>9.23</v>
      </c>
      <c r="W122" s="50">
        <v>0.04</v>
      </c>
      <c r="X122" s="50">
        <v>99.05</v>
      </c>
      <c r="Y122" s="33" t="s">
        <v>29</v>
      </c>
    </row>
    <row r="123" spans="1:25" s="31" customFormat="1">
      <c r="A123" s="125" t="s">
        <v>197</v>
      </c>
      <c r="B123" s="62" t="s">
        <v>200</v>
      </c>
      <c r="C123" s="31" t="s">
        <v>57</v>
      </c>
      <c r="D123" s="33">
        <v>432486</v>
      </c>
      <c r="E123" s="33">
        <v>6191535</v>
      </c>
      <c r="F123" s="41">
        <v>55.864600000000003</v>
      </c>
      <c r="G123" s="41">
        <v>-94.078800000000001</v>
      </c>
      <c r="H123" s="42">
        <v>4.9000000000000004</v>
      </c>
      <c r="I123" s="42">
        <v>5</v>
      </c>
      <c r="J123" s="33" t="s">
        <v>189</v>
      </c>
      <c r="K123" s="33" t="s">
        <v>125</v>
      </c>
      <c r="L123" s="62" t="s">
        <v>269</v>
      </c>
      <c r="M123" s="62" t="s">
        <v>270</v>
      </c>
      <c r="N123" s="64">
        <v>0.12</v>
      </c>
      <c r="O123" s="64">
        <v>0</v>
      </c>
      <c r="P123" s="64">
        <v>0.03</v>
      </c>
      <c r="Q123" s="64">
        <v>9.9700000000000006</v>
      </c>
      <c r="R123" s="64">
        <v>40.49</v>
      </c>
      <c r="S123" s="64">
        <v>0</v>
      </c>
      <c r="T123" s="64">
        <v>0.06</v>
      </c>
      <c r="U123" s="64">
        <v>0.04</v>
      </c>
      <c r="V123" s="64">
        <v>48.32</v>
      </c>
      <c r="W123" s="64">
        <v>0.02</v>
      </c>
      <c r="X123" s="64">
        <v>99.05</v>
      </c>
      <c r="Y123" s="62" t="s">
        <v>281</v>
      </c>
    </row>
    <row r="124" spans="1:25" s="31" customFormat="1">
      <c r="A124" s="16" t="s">
        <v>197</v>
      </c>
      <c r="B124" s="33" t="s">
        <v>201</v>
      </c>
      <c r="C124" s="33" t="s">
        <v>103</v>
      </c>
      <c r="D124" s="47">
        <v>432486</v>
      </c>
      <c r="E124" s="47">
        <v>6191535</v>
      </c>
      <c r="F124" s="51">
        <v>55.864600000000003</v>
      </c>
      <c r="G124" s="51">
        <v>-94.078800000000001</v>
      </c>
      <c r="H124" s="47">
        <v>6.7</v>
      </c>
      <c r="I124" s="47">
        <v>6.8</v>
      </c>
      <c r="J124" s="47" t="s">
        <v>202</v>
      </c>
      <c r="K124" s="47" t="s">
        <v>125</v>
      </c>
      <c r="L124" s="47" t="s">
        <v>269</v>
      </c>
      <c r="M124" s="33" t="s">
        <v>27</v>
      </c>
      <c r="N124" s="43">
        <v>0.52</v>
      </c>
      <c r="O124" s="43">
        <v>0.02</v>
      </c>
      <c r="P124" s="43">
        <v>20.39</v>
      </c>
      <c r="Q124" s="43">
        <v>8.41</v>
      </c>
      <c r="R124" s="43">
        <v>41.47</v>
      </c>
      <c r="S124" s="43">
        <v>0.15</v>
      </c>
      <c r="T124" s="43">
        <v>4.72</v>
      </c>
      <c r="U124" s="43">
        <v>4.1100000000000003</v>
      </c>
      <c r="V124" s="43">
        <v>20.37</v>
      </c>
      <c r="W124" s="43">
        <v>0</v>
      </c>
      <c r="X124" s="43">
        <v>100.15</v>
      </c>
      <c r="Y124" s="33" t="s">
        <v>71</v>
      </c>
    </row>
    <row r="125" spans="1:25" s="31" customFormat="1">
      <c r="A125" s="16" t="s">
        <v>197</v>
      </c>
      <c r="B125" s="33" t="s">
        <v>201</v>
      </c>
      <c r="C125" s="33" t="s">
        <v>103</v>
      </c>
      <c r="D125" s="47">
        <v>432486</v>
      </c>
      <c r="E125" s="47">
        <v>6191535</v>
      </c>
      <c r="F125" s="51">
        <v>55.864600000000003</v>
      </c>
      <c r="G125" s="51">
        <v>-94.078800000000001</v>
      </c>
      <c r="H125" s="47">
        <v>6.7</v>
      </c>
      <c r="I125" s="47">
        <v>6.8</v>
      </c>
      <c r="J125" s="47" t="s">
        <v>202</v>
      </c>
      <c r="K125" s="47" t="s">
        <v>125</v>
      </c>
      <c r="L125" s="47" t="s">
        <v>269</v>
      </c>
      <c r="M125" s="33" t="s">
        <v>26</v>
      </c>
      <c r="N125" s="43">
        <v>0.23</v>
      </c>
      <c r="O125" s="43">
        <v>0</v>
      </c>
      <c r="P125" s="43">
        <v>17</v>
      </c>
      <c r="Q125" s="43">
        <v>14.68</v>
      </c>
      <c r="R125" s="43">
        <v>0.04</v>
      </c>
      <c r="S125" s="43">
        <v>0.22</v>
      </c>
      <c r="T125" s="43">
        <v>0</v>
      </c>
      <c r="U125" s="43">
        <v>54.24</v>
      </c>
      <c r="V125" s="43">
        <v>12.91</v>
      </c>
      <c r="W125" s="43">
        <v>0</v>
      </c>
      <c r="X125" s="43">
        <v>99.32</v>
      </c>
      <c r="Y125" s="17" t="s">
        <v>32</v>
      </c>
    </row>
    <row r="126" spans="1:25" s="31" customFormat="1">
      <c r="A126" s="124" t="s">
        <v>197</v>
      </c>
      <c r="B126" s="17" t="s">
        <v>201</v>
      </c>
      <c r="C126" s="33" t="s">
        <v>103</v>
      </c>
      <c r="D126" s="47">
        <v>432486</v>
      </c>
      <c r="E126" s="47">
        <v>6191535</v>
      </c>
      <c r="F126" s="51">
        <v>55.864600000000003</v>
      </c>
      <c r="G126" s="51">
        <v>-94.078800000000001</v>
      </c>
      <c r="H126" s="47">
        <v>6.7</v>
      </c>
      <c r="I126" s="47">
        <v>6.8</v>
      </c>
      <c r="J126" s="47" t="s">
        <v>202</v>
      </c>
      <c r="K126" s="47" t="s">
        <v>125</v>
      </c>
      <c r="L126" s="52" t="s">
        <v>269</v>
      </c>
      <c r="M126" s="17" t="s">
        <v>26</v>
      </c>
      <c r="N126" s="50">
        <v>0.4</v>
      </c>
      <c r="O126" s="50">
        <v>0</v>
      </c>
      <c r="P126" s="50">
        <v>17.96</v>
      </c>
      <c r="Q126" s="50">
        <v>23.6</v>
      </c>
      <c r="R126" s="50">
        <v>0.03</v>
      </c>
      <c r="S126" s="50">
        <v>0.2</v>
      </c>
      <c r="T126" s="50">
        <v>0</v>
      </c>
      <c r="U126" s="50">
        <v>46.18</v>
      </c>
      <c r="V126" s="50">
        <v>10.11</v>
      </c>
      <c r="W126" s="50">
        <v>0.08</v>
      </c>
      <c r="X126" s="50">
        <v>98.56</v>
      </c>
      <c r="Y126" s="17" t="s">
        <v>32</v>
      </c>
    </row>
    <row r="127" spans="1:25" s="31" customFormat="1">
      <c r="A127" s="16" t="s">
        <v>197</v>
      </c>
      <c r="B127" s="33" t="s">
        <v>203</v>
      </c>
      <c r="C127" s="33" t="s">
        <v>102</v>
      </c>
      <c r="D127" s="47">
        <v>432486</v>
      </c>
      <c r="E127" s="47">
        <v>6191535</v>
      </c>
      <c r="F127" s="51">
        <v>55.864600000000003</v>
      </c>
      <c r="G127" s="51">
        <v>-94.078800000000001</v>
      </c>
      <c r="H127" s="47">
        <v>8.8000000000000007</v>
      </c>
      <c r="I127" s="47">
        <v>8.9</v>
      </c>
      <c r="J127" s="47" t="s">
        <v>204</v>
      </c>
      <c r="K127" s="47" t="s">
        <v>125</v>
      </c>
      <c r="L127" s="47" t="s">
        <v>269</v>
      </c>
      <c r="M127" s="33" t="s">
        <v>26</v>
      </c>
      <c r="N127" s="43">
        <v>0.2</v>
      </c>
      <c r="O127" s="43">
        <v>0</v>
      </c>
      <c r="P127" s="43">
        <v>16.399999999999999</v>
      </c>
      <c r="Q127" s="43">
        <v>13.29</v>
      </c>
      <c r="R127" s="43">
        <v>0.03</v>
      </c>
      <c r="S127" s="43">
        <v>0.28999999999999998</v>
      </c>
      <c r="T127" s="43">
        <v>0.02</v>
      </c>
      <c r="U127" s="43">
        <v>54.92</v>
      </c>
      <c r="V127" s="43">
        <v>14.43</v>
      </c>
      <c r="W127" s="43">
        <v>0.02</v>
      </c>
      <c r="X127" s="43">
        <v>99.59</v>
      </c>
      <c r="Y127" s="17" t="s">
        <v>32</v>
      </c>
    </row>
    <row r="128" spans="1:25" s="31" customFormat="1">
      <c r="A128" s="124" t="s">
        <v>197</v>
      </c>
      <c r="B128" s="17" t="s">
        <v>203</v>
      </c>
      <c r="C128" s="33" t="s">
        <v>102</v>
      </c>
      <c r="D128" s="47">
        <v>432486</v>
      </c>
      <c r="E128" s="47">
        <v>6191535</v>
      </c>
      <c r="F128" s="51">
        <v>55.864600000000003</v>
      </c>
      <c r="G128" s="51">
        <v>-94.078800000000001</v>
      </c>
      <c r="H128" s="47">
        <v>8.8000000000000007</v>
      </c>
      <c r="I128" s="47">
        <v>8.9</v>
      </c>
      <c r="J128" s="47" t="s">
        <v>204</v>
      </c>
      <c r="K128" s="47" t="s">
        <v>125</v>
      </c>
      <c r="L128" s="52" t="s">
        <v>269</v>
      </c>
      <c r="M128" s="17" t="s">
        <v>26</v>
      </c>
      <c r="N128" s="50">
        <v>1.36</v>
      </c>
      <c r="O128" s="50">
        <v>0</v>
      </c>
      <c r="P128" s="50">
        <v>13.68</v>
      </c>
      <c r="Q128" s="50">
        <v>25.57</v>
      </c>
      <c r="R128" s="50">
        <v>0.01</v>
      </c>
      <c r="S128" s="50">
        <v>0.24</v>
      </c>
      <c r="T128" s="50">
        <v>0</v>
      </c>
      <c r="U128" s="50">
        <v>51.17</v>
      </c>
      <c r="V128" s="50">
        <v>6.42</v>
      </c>
      <c r="W128" s="50">
        <v>0.87</v>
      </c>
      <c r="X128" s="50">
        <v>99.31</v>
      </c>
      <c r="Y128" s="17" t="s">
        <v>32</v>
      </c>
    </row>
    <row r="129" spans="1:25" s="31" customFormat="1">
      <c r="A129" s="16" t="s">
        <v>197</v>
      </c>
      <c r="B129" s="33" t="s">
        <v>203</v>
      </c>
      <c r="C129" s="33" t="s">
        <v>102</v>
      </c>
      <c r="D129" s="47">
        <v>432486</v>
      </c>
      <c r="E129" s="47">
        <v>6191535</v>
      </c>
      <c r="F129" s="51">
        <v>55.864600000000003</v>
      </c>
      <c r="G129" s="51">
        <v>-94.078800000000001</v>
      </c>
      <c r="H129" s="47">
        <v>8.8000000000000007</v>
      </c>
      <c r="I129" s="47">
        <v>8.9</v>
      </c>
      <c r="J129" s="47" t="s">
        <v>204</v>
      </c>
      <c r="K129" s="47" t="s">
        <v>125</v>
      </c>
      <c r="L129" s="47" t="s">
        <v>269</v>
      </c>
      <c r="M129" s="33" t="s">
        <v>26</v>
      </c>
      <c r="N129" s="43">
        <v>0.42</v>
      </c>
      <c r="O129" s="43">
        <v>0</v>
      </c>
      <c r="P129" s="43">
        <v>15.07</v>
      </c>
      <c r="Q129" s="43">
        <v>28.99</v>
      </c>
      <c r="R129" s="43">
        <v>0.02</v>
      </c>
      <c r="S129" s="43">
        <v>0.33</v>
      </c>
      <c r="T129" s="43">
        <v>0.02</v>
      </c>
      <c r="U129" s="43">
        <v>46.4</v>
      </c>
      <c r="V129" s="43">
        <v>7.33</v>
      </c>
      <c r="W129" s="43">
        <v>0.18</v>
      </c>
      <c r="X129" s="43">
        <v>98.77</v>
      </c>
      <c r="Y129" s="17" t="s">
        <v>32</v>
      </c>
    </row>
    <row r="130" spans="1:25" s="31" customFormat="1">
      <c r="A130" s="124" t="s">
        <v>197</v>
      </c>
      <c r="B130" s="17" t="s">
        <v>203</v>
      </c>
      <c r="C130" s="33" t="s">
        <v>102</v>
      </c>
      <c r="D130" s="47">
        <v>432486</v>
      </c>
      <c r="E130" s="47">
        <v>6191535</v>
      </c>
      <c r="F130" s="51">
        <v>55.864600000000003</v>
      </c>
      <c r="G130" s="51">
        <v>-94.078800000000001</v>
      </c>
      <c r="H130" s="47">
        <v>8.8000000000000007</v>
      </c>
      <c r="I130" s="47">
        <v>8.9</v>
      </c>
      <c r="J130" s="47" t="s">
        <v>204</v>
      </c>
      <c r="K130" s="47" t="s">
        <v>125</v>
      </c>
      <c r="L130" s="52" t="s">
        <v>269</v>
      </c>
      <c r="M130" s="17" t="s">
        <v>26</v>
      </c>
      <c r="N130" s="50">
        <v>0.43</v>
      </c>
      <c r="O130" s="50">
        <v>0</v>
      </c>
      <c r="P130" s="50">
        <v>16.7</v>
      </c>
      <c r="Q130" s="50">
        <v>35.11</v>
      </c>
      <c r="R130" s="50">
        <v>0</v>
      </c>
      <c r="S130" s="50">
        <v>0.21</v>
      </c>
      <c r="T130" s="50">
        <v>0</v>
      </c>
      <c r="U130" s="50">
        <v>39.94</v>
      </c>
      <c r="V130" s="50">
        <v>6.37</v>
      </c>
      <c r="W130" s="50">
        <v>0.17</v>
      </c>
      <c r="X130" s="50">
        <v>98.94</v>
      </c>
      <c r="Y130" s="17" t="s">
        <v>32</v>
      </c>
    </row>
    <row r="131" spans="1:25" s="31" customFormat="1">
      <c r="A131" s="16" t="s">
        <v>205</v>
      </c>
      <c r="B131" s="33" t="s">
        <v>206</v>
      </c>
      <c r="C131" s="33" t="s">
        <v>105</v>
      </c>
      <c r="D131" s="47">
        <v>438195</v>
      </c>
      <c r="E131" s="47">
        <v>6190691</v>
      </c>
      <c r="F131" s="51">
        <v>55.857799999999997</v>
      </c>
      <c r="G131" s="51">
        <v>-93.987399999999994</v>
      </c>
      <c r="H131" s="47">
        <v>0.6</v>
      </c>
      <c r="I131" s="47">
        <v>1.1000000000000001</v>
      </c>
      <c r="J131" s="47" t="s">
        <v>24</v>
      </c>
      <c r="K131" s="47" t="s">
        <v>125</v>
      </c>
      <c r="L131" s="47" t="s">
        <v>269</v>
      </c>
      <c r="M131" s="33" t="s">
        <v>27</v>
      </c>
      <c r="N131" s="43">
        <v>0.37</v>
      </c>
      <c r="O131" s="43">
        <v>0.08</v>
      </c>
      <c r="P131" s="43">
        <v>18.489999999999998</v>
      </c>
      <c r="Q131" s="43">
        <v>7.32</v>
      </c>
      <c r="R131" s="43">
        <v>40.54</v>
      </c>
      <c r="S131" s="43">
        <v>0.34</v>
      </c>
      <c r="T131" s="43">
        <v>5.57</v>
      </c>
      <c r="U131" s="43">
        <v>6.58</v>
      </c>
      <c r="V131" s="43">
        <v>20.34</v>
      </c>
      <c r="W131" s="43">
        <v>0</v>
      </c>
      <c r="X131" s="43">
        <v>99.63</v>
      </c>
      <c r="Y131" s="33" t="s">
        <v>71</v>
      </c>
    </row>
    <row r="132" spans="1:25" s="31" customFormat="1">
      <c r="A132" s="124" t="s">
        <v>205</v>
      </c>
      <c r="B132" s="17" t="s">
        <v>206</v>
      </c>
      <c r="C132" s="33" t="s">
        <v>105</v>
      </c>
      <c r="D132" s="47">
        <v>438195</v>
      </c>
      <c r="E132" s="47">
        <v>6190691</v>
      </c>
      <c r="F132" s="51">
        <v>55.857799999999997</v>
      </c>
      <c r="G132" s="51">
        <v>-93.987399999999994</v>
      </c>
      <c r="H132" s="47">
        <v>0.6</v>
      </c>
      <c r="I132" s="47">
        <v>1.1000000000000001</v>
      </c>
      <c r="J132" s="47" t="s">
        <v>24</v>
      </c>
      <c r="K132" s="47" t="s">
        <v>125</v>
      </c>
      <c r="L132" s="52" t="s">
        <v>269</v>
      </c>
      <c r="M132" s="17" t="s">
        <v>27</v>
      </c>
      <c r="N132" s="50">
        <v>0.35</v>
      </c>
      <c r="O132" s="50">
        <v>0.03</v>
      </c>
      <c r="P132" s="50">
        <v>22.21</v>
      </c>
      <c r="Q132" s="50">
        <v>7.58</v>
      </c>
      <c r="R132" s="50">
        <v>41.61</v>
      </c>
      <c r="S132" s="50">
        <v>0.28999999999999998</v>
      </c>
      <c r="T132" s="50">
        <v>5.21</v>
      </c>
      <c r="U132" s="50">
        <v>2.33</v>
      </c>
      <c r="V132" s="50">
        <v>20.56</v>
      </c>
      <c r="W132" s="50">
        <v>0.01</v>
      </c>
      <c r="X132" s="50">
        <v>100.18</v>
      </c>
      <c r="Y132" s="33" t="s">
        <v>71</v>
      </c>
    </row>
    <row r="133" spans="1:25" s="31" customFormat="1">
      <c r="A133" s="16" t="s">
        <v>205</v>
      </c>
      <c r="B133" s="33" t="s">
        <v>206</v>
      </c>
      <c r="C133" s="33" t="s">
        <v>105</v>
      </c>
      <c r="D133" s="47">
        <v>438195</v>
      </c>
      <c r="E133" s="47">
        <v>6190691</v>
      </c>
      <c r="F133" s="51">
        <v>55.857799999999997</v>
      </c>
      <c r="G133" s="51">
        <v>-93.987399999999994</v>
      </c>
      <c r="H133" s="47">
        <v>0.6</v>
      </c>
      <c r="I133" s="47">
        <v>1.1000000000000001</v>
      </c>
      <c r="J133" s="47" t="s">
        <v>24</v>
      </c>
      <c r="K133" s="47" t="s">
        <v>125</v>
      </c>
      <c r="L133" s="47" t="s">
        <v>269</v>
      </c>
      <c r="M133" s="33" t="s">
        <v>28</v>
      </c>
      <c r="N133" s="43">
        <v>0.39</v>
      </c>
      <c r="O133" s="43">
        <v>0.02</v>
      </c>
      <c r="P133" s="43">
        <v>0.09</v>
      </c>
      <c r="Q133" s="43">
        <v>36.51</v>
      </c>
      <c r="R133" s="43">
        <v>0.01</v>
      </c>
      <c r="S133" s="43">
        <v>49.1</v>
      </c>
      <c r="T133" s="43">
        <v>0</v>
      </c>
      <c r="U133" s="43">
        <v>4.33</v>
      </c>
      <c r="V133" s="43">
        <v>9.3000000000000007</v>
      </c>
      <c r="W133" s="43">
        <v>0</v>
      </c>
      <c r="X133" s="43">
        <v>99.74</v>
      </c>
      <c r="Y133" s="33" t="s">
        <v>29</v>
      </c>
    </row>
    <row r="134" spans="1:25" s="31" customFormat="1">
      <c r="A134" s="16" t="s">
        <v>207</v>
      </c>
      <c r="B134" s="33" t="s">
        <v>208</v>
      </c>
      <c r="C134" s="33" t="s">
        <v>106</v>
      </c>
      <c r="D134" s="47">
        <v>432083</v>
      </c>
      <c r="E134" s="47">
        <v>6185488</v>
      </c>
      <c r="F134" s="51">
        <v>55.810200000000002</v>
      </c>
      <c r="G134" s="51">
        <v>-94.083699999999993</v>
      </c>
      <c r="H134" s="47">
        <v>0.3</v>
      </c>
      <c r="I134" s="47">
        <v>0.6</v>
      </c>
      <c r="J134" s="47" t="s">
        <v>24</v>
      </c>
      <c r="K134" s="47" t="s">
        <v>125</v>
      </c>
      <c r="L134" s="47" t="s">
        <v>269</v>
      </c>
      <c r="M134" s="33" t="s">
        <v>27</v>
      </c>
      <c r="N134" s="43">
        <v>0.47</v>
      </c>
      <c r="O134" s="43">
        <v>7.0000000000000007E-2</v>
      </c>
      <c r="P134" s="43">
        <v>20.13</v>
      </c>
      <c r="Q134" s="43">
        <v>8.2799999999999994</v>
      </c>
      <c r="R134" s="43">
        <v>41.58</v>
      </c>
      <c r="S134" s="43">
        <v>0.28999999999999998</v>
      </c>
      <c r="T134" s="43">
        <v>5.1100000000000003</v>
      </c>
      <c r="U134" s="43">
        <v>4.4800000000000004</v>
      </c>
      <c r="V134" s="43">
        <v>20.46</v>
      </c>
      <c r="W134" s="43">
        <v>0</v>
      </c>
      <c r="X134" s="43">
        <v>100.86</v>
      </c>
      <c r="Y134" s="33" t="s">
        <v>71</v>
      </c>
    </row>
    <row r="135" spans="1:25" s="31" customFormat="1">
      <c r="A135" s="16" t="s">
        <v>207</v>
      </c>
      <c r="B135" s="33" t="s">
        <v>208</v>
      </c>
      <c r="C135" s="33" t="s">
        <v>106</v>
      </c>
      <c r="D135" s="47">
        <v>432083</v>
      </c>
      <c r="E135" s="47">
        <v>6185488</v>
      </c>
      <c r="F135" s="51">
        <v>55.810200000000002</v>
      </c>
      <c r="G135" s="51">
        <v>-94.083699999999993</v>
      </c>
      <c r="H135" s="47">
        <v>0.3</v>
      </c>
      <c r="I135" s="47">
        <v>0.6</v>
      </c>
      <c r="J135" s="47" t="s">
        <v>24</v>
      </c>
      <c r="K135" s="47" t="s">
        <v>125</v>
      </c>
      <c r="L135" s="47" t="s">
        <v>269</v>
      </c>
      <c r="M135" s="33" t="s">
        <v>28</v>
      </c>
      <c r="N135" s="43">
        <v>0.28999999999999998</v>
      </c>
      <c r="O135" s="43">
        <v>0.01</v>
      </c>
      <c r="P135" s="43">
        <v>0.14000000000000001</v>
      </c>
      <c r="Q135" s="43">
        <v>28.65</v>
      </c>
      <c r="R135" s="43">
        <v>0</v>
      </c>
      <c r="S135" s="43">
        <v>52.99</v>
      </c>
      <c r="T135" s="43">
        <v>0</v>
      </c>
      <c r="U135" s="43">
        <v>3.47</v>
      </c>
      <c r="V135" s="43">
        <v>14.32</v>
      </c>
      <c r="W135" s="43">
        <v>0</v>
      </c>
      <c r="X135" s="43">
        <v>99.87</v>
      </c>
      <c r="Y135" s="33" t="s">
        <v>29</v>
      </c>
    </row>
    <row r="136" spans="1:25" s="31" customFormat="1">
      <c r="A136" s="124" t="s">
        <v>207</v>
      </c>
      <c r="B136" s="17" t="s">
        <v>208</v>
      </c>
      <c r="C136" s="33" t="s">
        <v>106</v>
      </c>
      <c r="D136" s="47">
        <v>432083</v>
      </c>
      <c r="E136" s="47">
        <v>6185488</v>
      </c>
      <c r="F136" s="51">
        <v>55.810200000000002</v>
      </c>
      <c r="G136" s="51">
        <v>-94.083699999999993</v>
      </c>
      <c r="H136" s="47">
        <v>0.3</v>
      </c>
      <c r="I136" s="47">
        <v>0.6</v>
      </c>
      <c r="J136" s="47" t="s">
        <v>24</v>
      </c>
      <c r="K136" s="47" t="s">
        <v>125</v>
      </c>
      <c r="L136" s="52" t="s">
        <v>269</v>
      </c>
      <c r="M136" s="17" t="s">
        <v>28</v>
      </c>
      <c r="N136" s="50">
        <v>0.33</v>
      </c>
      <c r="O136" s="50">
        <v>0</v>
      </c>
      <c r="P136" s="50">
        <v>0.15</v>
      </c>
      <c r="Q136" s="50">
        <v>32.97</v>
      </c>
      <c r="R136" s="50">
        <v>0.02</v>
      </c>
      <c r="S136" s="50">
        <v>52.89</v>
      </c>
      <c r="T136" s="50">
        <v>0.01</v>
      </c>
      <c r="U136" s="50">
        <v>2.3199999999999998</v>
      </c>
      <c r="V136" s="50">
        <v>10.73</v>
      </c>
      <c r="W136" s="50">
        <v>0</v>
      </c>
      <c r="X136" s="50">
        <v>99.41</v>
      </c>
      <c r="Y136" s="33" t="s">
        <v>29</v>
      </c>
    </row>
    <row r="137" spans="1:25" s="31" customFormat="1">
      <c r="A137" s="124" t="s">
        <v>207</v>
      </c>
      <c r="B137" s="17" t="s">
        <v>208</v>
      </c>
      <c r="C137" s="33" t="s">
        <v>106</v>
      </c>
      <c r="D137" s="47">
        <v>432083</v>
      </c>
      <c r="E137" s="47">
        <v>6185488</v>
      </c>
      <c r="F137" s="51">
        <v>55.810200000000002</v>
      </c>
      <c r="G137" s="51">
        <v>-94.083699999999993</v>
      </c>
      <c r="H137" s="47">
        <v>0.3</v>
      </c>
      <c r="I137" s="47">
        <v>0.6</v>
      </c>
      <c r="J137" s="47" t="s">
        <v>24</v>
      </c>
      <c r="K137" s="47" t="s">
        <v>125</v>
      </c>
      <c r="L137" s="52" t="s">
        <v>269</v>
      </c>
      <c r="M137" s="17" t="s">
        <v>26</v>
      </c>
      <c r="N137" s="50">
        <v>0.55000000000000004</v>
      </c>
      <c r="O137" s="50">
        <v>0</v>
      </c>
      <c r="P137" s="50">
        <v>8.7799999999999994</v>
      </c>
      <c r="Q137" s="50">
        <v>34.82</v>
      </c>
      <c r="R137" s="50">
        <v>0.03</v>
      </c>
      <c r="S137" s="50">
        <v>0.16</v>
      </c>
      <c r="T137" s="50">
        <v>0.02</v>
      </c>
      <c r="U137" s="50">
        <v>48</v>
      </c>
      <c r="V137" s="50">
        <v>5.31</v>
      </c>
      <c r="W137" s="50">
        <v>0.28999999999999998</v>
      </c>
      <c r="X137" s="50">
        <v>97.96</v>
      </c>
      <c r="Y137" s="17" t="s">
        <v>32</v>
      </c>
    </row>
    <row r="138" spans="1:25" s="31" customFormat="1">
      <c r="A138" s="124" t="s">
        <v>207</v>
      </c>
      <c r="B138" s="17" t="s">
        <v>208</v>
      </c>
      <c r="C138" s="33" t="s">
        <v>106</v>
      </c>
      <c r="D138" s="47">
        <v>432083</v>
      </c>
      <c r="E138" s="47">
        <v>6185488</v>
      </c>
      <c r="F138" s="51">
        <v>55.810200000000002</v>
      </c>
      <c r="G138" s="51">
        <v>-94.083699999999993</v>
      </c>
      <c r="H138" s="47">
        <v>0.3</v>
      </c>
      <c r="I138" s="47">
        <v>0.6</v>
      </c>
      <c r="J138" s="47" t="s">
        <v>24</v>
      </c>
      <c r="K138" s="47" t="s">
        <v>125</v>
      </c>
      <c r="L138" s="52" t="s">
        <v>269</v>
      </c>
      <c r="M138" s="17" t="s">
        <v>26</v>
      </c>
      <c r="N138" s="50">
        <v>0.47</v>
      </c>
      <c r="O138" s="50">
        <v>0</v>
      </c>
      <c r="P138" s="50">
        <v>20.53</v>
      </c>
      <c r="Q138" s="50">
        <v>31.07</v>
      </c>
      <c r="R138" s="50">
        <v>0</v>
      </c>
      <c r="S138" s="50">
        <v>0.08</v>
      </c>
      <c r="T138" s="50">
        <v>0.02</v>
      </c>
      <c r="U138" s="50">
        <v>40.53</v>
      </c>
      <c r="V138" s="50">
        <v>6.31</v>
      </c>
      <c r="W138" s="50">
        <v>0.15</v>
      </c>
      <c r="X138" s="50">
        <v>99.17</v>
      </c>
      <c r="Y138" s="17" t="s">
        <v>32</v>
      </c>
    </row>
    <row r="139" spans="1:25" s="31" customFormat="1">
      <c r="A139" s="124" t="s">
        <v>209</v>
      </c>
      <c r="B139" s="17" t="s">
        <v>210</v>
      </c>
      <c r="C139" s="33" t="s">
        <v>107</v>
      </c>
      <c r="D139" s="47">
        <v>425045</v>
      </c>
      <c r="E139" s="47">
        <v>6191724</v>
      </c>
      <c r="F139" s="51">
        <v>55.865200000000002</v>
      </c>
      <c r="G139" s="51">
        <v>-94.197699999999998</v>
      </c>
      <c r="H139" s="47">
        <v>0.3</v>
      </c>
      <c r="I139" s="47">
        <v>0.6</v>
      </c>
      <c r="J139" s="47" t="s">
        <v>24</v>
      </c>
      <c r="K139" s="47" t="s">
        <v>125</v>
      </c>
      <c r="L139" s="52" t="s">
        <v>269</v>
      </c>
      <c r="M139" s="17" t="s">
        <v>26</v>
      </c>
      <c r="N139" s="50">
        <v>0.7</v>
      </c>
      <c r="O139" s="50">
        <v>0</v>
      </c>
      <c r="P139" s="50">
        <v>9.86</v>
      </c>
      <c r="Q139" s="50">
        <v>24.95</v>
      </c>
      <c r="R139" s="50">
        <v>0.05</v>
      </c>
      <c r="S139" s="50">
        <v>0.06</v>
      </c>
      <c r="T139" s="50">
        <v>0.01</v>
      </c>
      <c r="U139" s="50">
        <v>56.5</v>
      </c>
      <c r="V139" s="50">
        <v>7.22</v>
      </c>
      <c r="W139" s="50">
        <v>0.14000000000000001</v>
      </c>
      <c r="X139" s="50">
        <v>99.48</v>
      </c>
      <c r="Y139" s="17" t="s">
        <v>32</v>
      </c>
    </row>
    <row r="140" spans="1:25" s="31" customFormat="1">
      <c r="A140" s="16" t="s">
        <v>211</v>
      </c>
      <c r="B140" s="33" t="s">
        <v>212</v>
      </c>
      <c r="C140" s="33" t="s">
        <v>108</v>
      </c>
      <c r="D140" s="47">
        <v>408728</v>
      </c>
      <c r="E140" s="47">
        <v>6193367</v>
      </c>
      <c r="F140" s="51">
        <v>55.877099999999999</v>
      </c>
      <c r="G140" s="51">
        <v>-94.4589</v>
      </c>
      <c r="H140" s="47">
        <v>1.3</v>
      </c>
      <c r="I140" s="47">
        <v>1.5</v>
      </c>
      <c r="J140" s="47" t="s">
        <v>24</v>
      </c>
      <c r="K140" s="47" t="s">
        <v>125</v>
      </c>
      <c r="L140" s="47" t="s">
        <v>269</v>
      </c>
      <c r="M140" s="33" t="s">
        <v>26</v>
      </c>
      <c r="N140" s="43">
        <v>0.35</v>
      </c>
      <c r="O140" s="43">
        <v>0</v>
      </c>
      <c r="P140" s="43">
        <v>14.34</v>
      </c>
      <c r="Q140" s="43">
        <v>25.02</v>
      </c>
      <c r="R140" s="43">
        <v>0.05</v>
      </c>
      <c r="S140" s="43">
        <v>0.36</v>
      </c>
      <c r="T140" s="43">
        <v>0</v>
      </c>
      <c r="U140" s="43">
        <v>50.16</v>
      </c>
      <c r="V140" s="43">
        <v>8.5399999999999991</v>
      </c>
      <c r="W140" s="43">
        <v>0.09</v>
      </c>
      <c r="X140" s="43">
        <v>98.91</v>
      </c>
      <c r="Y140" s="17" t="s">
        <v>32</v>
      </c>
    </row>
    <row r="141" spans="1:25" s="31" customFormat="1">
      <c r="A141" s="16" t="s">
        <v>211</v>
      </c>
      <c r="B141" s="33" t="s">
        <v>212</v>
      </c>
      <c r="C141" s="33" t="s">
        <v>108</v>
      </c>
      <c r="D141" s="47">
        <v>408728</v>
      </c>
      <c r="E141" s="47">
        <v>6193367</v>
      </c>
      <c r="F141" s="51">
        <v>55.877099999999999</v>
      </c>
      <c r="G141" s="51">
        <v>-94.4589</v>
      </c>
      <c r="H141" s="47">
        <v>1.3</v>
      </c>
      <c r="I141" s="47">
        <v>1.5</v>
      </c>
      <c r="J141" s="47" t="s">
        <v>24</v>
      </c>
      <c r="K141" s="47" t="s">
        <v>125</v>
      </c>
      <c r="L141" s="47" t="s">
        <v>269</v>
      </c>
      <c r="M141" s="33" t="s">
        <v>26</v>
      </c>
      <c r="N141" s="43">
        <v>0.23</v>
      </c>
      <c r="O141" s="43">
        <v>0</v>
      </c>
      <c r="P141" s="43">
        <v>16.13</v>
      </c>
      <c r="Q141" s="43">
        <v>22.59</v>
      </c>
      <c r="R141" s="43">
        <v>0</v>
      </c>
      <c r="S141" s="43">
        <v>0.33</v>
      </c>
      <c r="T141" s="43">
        <v>0</v>
      </c>
      <c r="U141" s="43">
        <v>49.44</v>
      </c>
      <c r="V141" s="43">
        <v>10.44</v>
      </c>
      <c r="W141" s="43">
        <v>0.11</v>
      </c>
      <c r="X141" s="43">
        <v>99.27</v>
      </c>
      <c r="Y141" s="17" t="s">
        <v>32</v>
      </c>
    </row>
    <row r="142" spans="1:25" s="31" customFormat="1">
      <c r="A142" s="124" t="s">
        <v>211</v>
      </c>
      <c r="B142" s="17" t="s">
        <v>212</v>
      </c>
      <c r="C142" s="33" t="s">
        <v>108</v>
      </c>
      <c r="D142" s="47">
        <v>408728</v>
      </c>
      <c r="E142" s="47">
        <v>6193367</v>
      </c>
      <c r="F142" s="51">
        <v>55.877099999999999</v>
      </c>
      <c r="G142" s="51">
        <v>-94.4589</v>
      </c>
      <c r="H142" s="47">
        <v>1.3</v>
      </c>
      <c r="I142" s="47">
        <v>1.5</v>
      </c>
      <c r="J142" s="47" t="s">
        <v>24</v>
      </c>
      <c r="K142" s="47" t="s">
        <v>125</v>
      </c>
      <c r="L142" s="52" t="s">
        <v>269</v>
      </c>
      <c r="M142" s="17" t="s">
        <v>26</v>
      </c>
      <c r="N142" s="50">
        <v>0.28000000000000003</v>
      </c>
      <c r="O142" s="50">
        <v>0</v>
      </c>
      <c r="P142" s="50">
        <v>19.27</v>
      </c>
      <c r="Q142" s="50">
        <v>16.670000000000002</v>
      </c>
      <c r="R142" s="50">
        <v>0.04</v>
      </c>
      <c r="S142" s="50">
        <v>0.18</v>
      </c>
      <c r="T142" s="50">
        <v>0</v>
      </c>
      <c r="U142" s="50">
        <v>49.07</v>
      </c>
      <c r="V142" s="50">
        <v>13.21</v>
      </c>
      <c r="W142" s="50">
        <v>0.05</v>
      </c>
      <c r="X142" s="50">
        <v>98.77</v>
      </c>
      <c r="Y142" s="17" t="s">
        <v>32</v>
      </c>
    </row>
    <row r="143" spans="1:25" s="31" customFormat="1">
      <c r="A143" s="124" t="s">
        <v>213</v>
      </c>
      <c r="B143" s="17" t="s">
        <v>214</v>
      </c>
      <c r="C143" s="33" t="s">
        <v>109</v>
      </c>
      <c r="D143" s="47">
        <v>402906</v>
      </c>
      <c r="E143" s="47">
        <v>6200382</v>
      </c>
      <c r="F143" s="51">
        <v>55.939</v>
      </c>
      <c r="G143" s="51">
        <v>-94.554419999999993</v>
      </c>
      <c r="H143" s="47">
        <v>0.1</v>
      </c>
      <c r="I143" s="47">
        <v>0.3</v>
      </c>
      <c r="J143" s="47" t="s">
        <v>152</v>
      </c>
      <c r="K143" s="47" t="s">
        <v>125</v>
      </c>
      <c r="L143" s="52" t="s">
        <v>269</v>
      </c>
      <c r="M143" s="17" t="s">
        <v>26</v>
      </c>
      <c r="N143" s="50">
        <v>0.59</v>
      </c>
      <c r="O143" s="50">
        <v>0</v>
      </c>
      <c r="P143" s="50">
        <v>14.24</v>
      </c>
      <c r="Q143" s="50">
        <v>16.66</v>
      </c>
      <c r="R143" s="50">
        <v>0.04</v>
      </c>
      <c r="S143" s="50">
        <v>0.1</v>
      </c>
      <c r="T143" s="50">
        <v>0</v>
      </c>
      <c r="U143" s="50">
        <v>54.74</v>
      </c>
      <c r="V143" s="50">
        <v>12.53</v>
      </c>
      <c r="W143" s="50">
        <v>0.1</v>
      </c>
      <c r="X143" s="50">
        <v>99</v>
      </c>
      <c r="Y143" s="17" t="s">
        <v>32</v>
      </c>
    </row>
    <row r="144" spans="1:25" s="31" customFormat="1">
      <c r="A144" s="16" t="s">
        <v>213</v>
      </c>
      <c r="B144" s="33" t="s">
        <v>214</v>
      </c>
      <c r="C144" s="33" t="s">
        <v>109</v>
      </c>
      <c r="D144" s="47">
        <v>402906</v>
      </c>
      <c r="E144" s="47">
        <v>6200382</v>
      </c>
      <c r="F144" s="51">
        <v>55.939</v>
      </c>
      <c r="G144" s="51">
        <v>-94.554419999999993</v>
      </c>
      <c r="H144" s="47">
        <v>0.1</v>
      </c>
      <c r="I144" s="47">
        <v>0.3</v>
      </c>
      <c r="J144" s="47" t="s">
        <v>152</v>
      </c>
      <c r="K144" s="47" t="s">
        <v>125</v>
      </c>
      <c r="L144" s="47" t="s">
        <v>269</v>
      </c>
      <c r="M144" s="33" t="s">
        <v>26</v>
      </c>
      <c r="N144" s="43">
        <v>0.24</v>
      </c>
      <c r="O144" s="43">
        <v>0</v>
      </c>
      <c r="P144" s="43">
        <v>17.66</v>
      </c>
      <c r="Q144" s="43">
        <v>14.47</v>
      </c>
      <c r="R144" s="43">
        <v>0.01</v>
      </c>
      <c r="S144" s="43">
        <v>0.21</v>
      </c>
      <c r="T144" s="43">
        <v>0</v>
      </c>
      <c r="U144" s="43">
        <v>52.72</v>
      </c>
      <c r="V144" s="43">
        <v>14.1</v>
      </c>
      <c r="W144" s="43">
        <v>0.04</v>
      </c>
      <c r="X144" s="43">
        <v>99.45</v>
      </c>
      <c r="Y144" s="17" t="s">
        <v>32</v>
      </c>
    </row>
    <row r="145" spans="1:25" s="31" customFormat="1">
      <c r="A145" s="16" t="s">
        <v>213</v>
      </c>
      <c r="B145" s="33" t="s">
        <v>214</v>
      </c>
      <c r="C145" s="33" t="s">
        <v>109</v>
      </c>
      <c r="D145" s="47">
        <v>402906</v>
      </c>
      <c r="E145" s="47">
        <v>6200382</v>
      </c>
      <c r="F145" s="51">
        <v>55.939</v>
      </c>
      <c r="G145" s="51">
        <v>-94.554419999999993</v>
      </c>
      <c r="H145" s="47">
        <v>0.1</v>
      </c>
      <c r="I145" s="47">
        <v>0.3</v>
      </c>
      <c r="J145" s="47" t="s">
        <v>152</v>
      </c>
      <c r="K145" s="47" t="s">
        <v>125</v>
      </c>
      <c r="L145" s="47" t="s">
        <v>269</v>
      </c>
      <c r="M145" s="33" t="s">
        <v>26</v>
      </c>
      <c r="N145" s="43">
        <v>0.25</v>
      </c>
      <c r="O145" s="43">
        <v>0</v>
      </c>
      <c r="P145" s="43">
        <v>17.36</v>
      </c>
      <c r="Q145" s="43">
        <v>15.12</v>
      </c>
      <c r="R145" s="43">
        <v>0.01</v>
      </c>
      <c r="S145" s="43">
        <v>0.27</v>
      </c>
      <c r="T145" s="43">
        <v>0</v>
      </c>
      <c r="U145" s="43">
        <v>52.13</v>
      </c>
      <c r="V145" s="43">
        <v>13.9</v>
      </c>
      <c r="W145" s="43">
        <v>0.04</v>
      </c>
      <c r="X145" s="43">
        <v>99.09</v>
      </c>
      <c r="Y145" s="17" t="s">
        <v>32</v>
      </c>
    </row>
    <row r="146" spans="1:25" s="31" customFormat="1">
      <c r="A146" s="124" t="s">
        <v>213</v>
      </c>
      <c r="B146" s="17" t="s">
        <v>214</v>
      </c>
      <c r="C146" s="33" t="s">
        <v>109</v>
      </c>
      <c r="D146" s="47">
        <v>402906</v>
      </c>
      <c r="E146" s="47">
        <v>6200382</v>
      </c>
      <c r="F146" s="51">
        <v>55.939</v>
      </c>
      <c r="G146" s="51">
        <v>-94.554419999999993</v>
      </c>
      <c r="H146" s="47">
        <v>0.1</v>
      </c>
      <c r="I146" s="47">
        <v>0.3</v>
      </c>
      <c r="J146" s="47" t="s">
        <v>152</v>
      </c>
      <c r="K146" s="47" t="s">
        <v>125</v>
      </c>
      <c r="L146" s="52" t="s">
        <v>269</v>
      </c>
      <c r="M146" s="17" t="s">
        <v>26</v>
      </c>
      <c r="N146" s="50">
        <v>0.3</v>
      </c>
      <c r="O146" s="50">
        <v>0</v>
      </c>
      <c r="P146" s="50">
        <v>20.420000000000002</v>
      </c>
      <c r="Q146" s="50">
        <v>26.37</v>
      </c>
      <c r="R146" s="50">
        <v>0.04</v>
      </c>
      <c r="S146" s="50">
        <v>0.16</v>
      </c>
      <c r="T146" s="50">
        <v>0.01</v>
      </c>
      <c r="U146" s="50">
        <v>41.78</v>
      </c>
      <c r="V146" s="50">
        <v>9.44</v>
      </c>
      <c r="W146" s="50">
        <v>0.08</v>
      </c>
      <c r="X146" s="50">
        <v>98.6</v>
      </c>
      <c r="Y146" s="17" t="s">
        <v>32</v>
      </c>
    </row>
    <row r="147" spans="1:25" s="31" customFormat="1">
      <c r="A147" s="124" t="s">
        <v>213</v>
      </c>
      <c r="B147" s="17" t="s">
        <v>214</v>
      </c>
      <c r="C147" s="33" t="s">
        <v>109</v>
      </c>
      <c r="D147" s="47">
        <v>402906</v>
      </c>
      <c r="E147" s="47">
        <v>6200382</v>
      </c>
      <c r="F147" s="51">
        <v>55.939</v>
      </c>
      <c r="G147" s="51">
        <v>-94.554419999999993</v>
      </c>
      <c r="H147" s="47">
        <v>0.1</v>
      </c>
      <c r="I147" s="47">
        <v>0.3</v>
      </c>
      <c r="J147" s="47" t="s">
        <v>152</v>
      </c>
      <c r="K147" s="47" t="s">
        <v>125</v>
      </c>
      <c r="L147" s="52" t="s">
        <v>269</v>
      </c>
      <c r="M147" s="17" t="s">
        <v>26</v>
      </c>
      <c r="N147" s="50">
        <v>0.33</v>
      </c>
      <c r="O147" s="50">
        <v>0</v>
      </c>
      <c r="P147" s="50">
        <v>7.17</v>
      </c>
      <c r="Q147" s="50">
        <v>32.93</v>
      </c>
      <c r="R147" s="50">
        <v>7.0000000000000007E-2</v>
      </c>
      <c r="S147" s="50">
        <v>4.96</v>
      </c>
      <c r="T147" s="50">
        <v>0</v>
      </c>
      <c r="U147" s="50">
        <v>39.85</v>
      </c>
      <c r="V147" s="50">
        <v>12.24</v>
      </c>
      <c r="W147" s="50">
        <v>0.02</v>
      </c>
      <c r="X147" s="50">
        <v>97.57</v>
      </c>
      <c r="Y147" s="17" t="s">
        <v>32</v>
      </c>
    </row>
    <row r="148" spans="1:25" s="31" customFormat="1">
      <c r="A148" s="124" t="s">
        <v>215</v>
      </c>
      <c r="B148" s="17" t="s">
        <v>216</v>
      </c>
      <c r="C148" s="33" t="s">
        <v>110</v>
      </c>
      <c r="D148" s="47">
        <v>405653</v>
      </c>
      <c r="E148" s="47">
        <v>6196873</v>
      </c>
      <c r="F148" s="51">
        <v>55.908000000000001</v>
      </c>
      <c r="G148" s="51">
        <v>-94.509200000000007</v>
      </c>
      <c r="H148" s="47">
        <v>0.1</v>
      </c>
      <c r="I148" s="47">
        <v>0.4</v>
      </c>
      <c r="J148" s="47" t="s">
        <v>24</v>
      </c>
      <c r="K148" s="47" t="s">
        <v>125</v>
      </c>
      <c r="L148" s="52" t="s">
        <v>269</v>
      </c>
      <c r="M148" s="17" t="s">
        <v>26</v>
      </c>
      <c r="N148" s="50">
        <v>0.38</v>
      </c>
      <c r="O148" s="50">
        <v>0</v>
      </c>
      <c r="P148" s="50">
        <v>18.27</v>
      </c>
      <c r="Q148" s="50">
        <v>30.11</v>
      </c>
      <c r="R148" s="50">
        <v>0</v>
      </c>
      <c r="S148" s="50">
        <v>1.0900000000000001</v>
      </c>
      <c r="T148" s="50">
        <v>0.02</v>
      </c>
      <c r="U148" s="50">
        <v>40.47</v>
      </c>
      <c r="V148" s="50">
        <v>8.1999999999999993</v>
      </c>
      <c r="W148" s="50">
        <v>0.1</v>
      </c>
      <c r="X148" s="50">
        <v>98.64</v>
      </c>
      <c r="Y148" s="17" t="s">
        <v>32</v>
      </c>
    </row>
    <row r="149" spans="1:25" s="31" customFormat="1">
      <c r="A149" s="125" t="s">
        <v>215</v>
      </c>
      <c r="B149" s="62" t="s">
        <v>216</v>
      </c>
      <c r="C149" s="31" t="s">
        <v>57</v>
      </c>
      <c r="D149" s="33">
        <v>405653</v>
      </c>
      <c r="E149" s="33">
        <v>6196873</v>
      </c>
      <c r="F149" s="41">
        <v>55.908000000000001</v>
      </c>
      <c r="G149" s="41">
        <v>-94.509200000000007</v>
      </c>
      <c r="H149" s="42">
        <v>0.1</v>
      </c>
      <c r="I149" s="42">
        <v>0.4</v>
      </c>
      <c r="J149" s="33" t="s">
        <v>24</v>
      </c>
      <c r="K149" s="33" t="s">
        <v>125</v>
      </c>
      <c r="L149" s="62" t="s">
        <v>269</v>
      </c>
      <c r="M149" s="62" t="s">
        <v>270</v>
      </c>
      <c r="N149" s="64">
        <v>0.14000000000000001</v>
      </c>
      <c r="O149" s="64">
        <v>0</v>
      </c>
      <c r="P149" s="64">
        <v>0</v>
      </c>
      <c r="Q149" s="64">
        <v>8.39</v>
      </c>
      <c r="R149" s="64">
        <v>40.700000000000003</v>
      </c>
      <c r="S149" s="64">
        <v>0.01</v>
      </c>
      <c r="T149" s="64">
        <v>0.02</v>
      </c>
      <c r="U149" s="64">
        <v>0.03</v>
      </c>
      <c r="V149" s="64">
        <v>49.64</v>
      </c>
      <c r="W149" s="64">
        <v>0.02</v>
      </c>
      <c r="X149" s="64">
        <v>98.95</v>
      </c>
      <c r="Y149" s="62" t="s">
        <v>281</v>
      </c>
    </row>
    <row r="150" spans="1:25" s="31" customFormat="1">
      <c r="A150" s="125" t="s">
        <v>215</v>
      </c>
      <c r="B150" s="62" t="s">
        <v>216</v>
      </c>
      <c r="C150" s="31" t="s">
        <v>57</v>
      </c>
      <c r="D150" s="33">
        <v>405653</v>
      </c>
      <c r="E150" s="33">
        <v>6196873</v>
      </c>
      <c r="F150" s="41">
        <v>55.908000000000001</v>
      </c>
      <c r="G150" s="41">
        <v>-94.509200000000007</v>
      </c>
      <c r="H150" s="42">
        <v>0.1</v>
      </c>
      <c r="I150" s="42">
        <v>0.4</v>
      </c>
      <c r="J150" s="33" t="s">
        <v>24</v>
      </c>
      <c r="K150" s="33" t="s">
        <v>125</v>
      </c>
      <c r="L150" s="62" t="s">
        <v>269</v>
      </c>
      <c r="M150" s="62" t="s">
        <v>270</v>
      </c>
      <c r="N150" s="64">
        <v>0.08</v>
      </c>
      <c r="O150" s="64">
        <v>0</v>
      </c>
      <c r="P150" s="64">
        <v>0.02</v>
      </c>
      <c r="Q150" s="64">
        <v>7.27</v>
      </c>
      <c r="R150" s="64">
        <v>40.74</v>
      </c>
      <c r="S150" s="64">
        <v>0</v>
      </c>
      <c r="T150" s="64">
        <v>0</v>
      </c>
      <c r="U150" s="64">
        <v>0</v>
      </c>
      <c r="V150" s="64">
        <v>50.62</v>
      </c>
      <c r="W150" s="64">
        <v>0.01</v>
      </c>
      <c r="X150" s="64">
        <v>98.74</v>
      </c>
      <c r="Y150" s="62" t="s">
        <v>281</v>
      </c>
    </row>
    <row r="151" spans="1:25" s="31" customFormat="1">
      <c r="A151" s="124" t="s">
        <v>219</v>
      </c>
      <c r="B151" s="17" t="s">
        <v>220</v>
      </c>
      <c r="C151" s="33" t="s">
        <v>111</v>
      </c>
      <c r="D151" s="47">
        <v>414083</v>
      </c>
      <c r="E151" s="47">
        <v>6200334</v>
      </c>
      <c r="F151" s="51">
        <v>55.9407</v>
      </c>
      <c r="G151" s="51">
        <v>-94.375500000000002</v>
      </c>
      <c r="H151" s="47">
        <v>0.4</v>
      </c>
      <c r="I151" s="47">
        <v>0.7</v>
      </c>
      <c r="J151" s="47" t="s">
        <v>24</v>
      </c>
      <c r="K151" s="47" t="s">
        <v>125</v>
      </c>
      <c r="L151" s="52" t="s">
        <v>269</v>
      </c>
      <c r="M151" s="17" t="s">
        <v>26</v>
      </c>
      <c r="N151" s="50">
        <v>0.24</v>
      </c>
      <c r="O151" s="50">
        <v>0</v>
      </c>
      <c r="P151" s="50">
        <v>17.02</v>
      </c>
      <c r="Q151" s="50">
        <v>14.84</v>
      </c>
      <c r="R151" s="50">
        <v>0</v>
      </c>
      <c r="S151" s="50">
        <v>0.14000000000000001</v>
      </c>
      <c r="T151" s="50">
        <v>0</v>
      </c>
      <c r="U151" s="50">
        <v>52.35</v>
      </c>
      <c r="V151" s="50">
        <v>14.28</v>
      </c>
      <c r="W151" s="50">
        <v>0.04</v>
      </c>
      <c r="X151" s="50">
        <v>98.91</v>
      </c>
      <c r="Y151" s="17" t="s">
        <v>32</v>
      </c>
    </row>
    <row r="152" spans="1:25" s="31" customFormat="1">
      <c r="A152" s="124" t="s">
        <v>221</v>
      </c>
      <c r="B152" s="17" t="s">
        <v>222</v>
      </c>
      <c r="C152" s="33" t="s">
        <v>112</v>
      </c>
      <c r="D152" s="47">
        <v>412902</v>
      </c>
      <c r="E152" s="47">
        <v>6205587</v>
      </c>
      <c r="F152" s="51">
        <v>55.987699999999997</v>
      </c>
      <c r="G152" s="51">
        <v>-94.396100000000004</v>
      </c>
      <c r="H152" s="47">
        <v>0.5</v>
      </c>
      <c r="I152" s="47">
        <v>0.7</v>
      </c>
      <c r="J152" s="47" t="s">
        <v>24</v>
      </c>
      <c r="K152" s="47" t="s">
        <v>125</v>
      </c>
      <c r="L152" s="52" t="s">
        <v>269</v>
      </c>
      <c r="M152" s="17" t="s">
        <v>27</v>
      </c>
      <c r="N152" s="50">
        <v>0.33</v>
      </c>
      <c r="O152" s="50">
        <v>0.01</v>
      </c>
      <c r="P152" s="50">
        <v>22.64</v>
      </c>
      <c r="Q152" s="50">
        <v>7.45</v>
      </c>
      <c r="R152" s="50">
        <v>41.85</v>
      </c>
      <c r="S152" s="50">
        <v>0.28000000000000003</v>
      </c>
      <c r="T152" s="50">
        <v>5.32</v>
      </c>
      <c r="U152" s="50">
        <v>1.81</v>
      </c>
      <c r="V152" s="50">
        <v>20.82</v>
      </c>
      <c r="W152" s="50">
        <v>0</v>
      </c>
      <c r="X152" s="50">
        <v>100.51</v>
      </c>
      <c r="Y152" s="33" t="s">
        <v>71</v>
      </c>
    </row>
    <row r="153" spans="1:25" s="35" customFormat="1">
      <c r="A153" s="16" t="s">
        <v>223</v>
      </c>
      <c r="B153" s="33" t="s">
        <v>224</v>
      </c>
      <c r="C153" s="33" t="s">
        <v>113</v>
      </c>
      <c r="D153" s="47">
        <v>401172</v>
      </c>
      <c r="E153" s="47">
        <v>6182517</v>
      </c>
      <c r="F153" s="51">
        <v>55.778199999999998</v>
      </c>
      <c r="G153" s="51">
        <v>-94.575699999999998</v>
      </c>
      <c r="H153" s="47">
        <v>2.2999999999999998</v>
      </c>
      <c r="I153" s="47">
        <v>2.4</v>
      </c>
      <c r="J153" s="47" t="s">
        <v>199</v>
      </c>
      <c r="K153" s="47" t="s">
        <v>125</v>
      </c>
      <c r="L153" s="47" t="s">
        <v>269</v>
      </c>
      <c r="M153" s="33" t="s">
        <v>26</v>
      </c>
      <c r="N153" s="43">
        <v>0.33</v>
      </c>
      <c r="O153" s="43">
        <v>0.03</v>
      </c>
      <c r="P153" s="43">
        <v>10.17</v>
      </c>
      <c r="Q153" s="43">
        <v>28</v>
      </c>
      <c r="R153" s="43">
        <v>0.05</v>
      </c>
      <c r="S153" s="43">
        <v>3.03</v>
      </c>
      <c r="T153" s="43">
        <v>0</v>
      </c>
      <c r="U153" s="43">
        <v>45.51</v>
      </c>
      <c r="V153" s="43">
        <v>11.32</v>
      </c>
      <c r="W153" s="43">
        <v>0.12</v>
      </c>
      <c r="X153" s="43">
        <v>98.57</v>
      </c>
      <c r="Y153" s="17" t="s">
        <v>32</v>
      </c>
    </row>
    <row r="154" spans="1:25" s="31" customFormat="1">
      <c r="A154" s="125" t="s">
        <v>225</v>
      </c>
      <c r="B154" s="62" t="s">
        <v>226</v>
      </c>
      <c r="C154" s="31" t="s">
        <v>57</v>
      </c>
      <c r="D154" s="33">
        <v>410029</v>
      </c>
      <c r="E154" s="33">
        <v>6189525</v>
      </c>
      <c r="F154" s="41">
        <v>55.8429</v>
      </c>
      <c r="G154" s="41">
        <v>-94.436800000000005</v>
      </c>
      <c r="H154" s="42">
        <v>0.5</v>
      </c>
      <c r="I154" s="42">
        <v>0.7</v>
      </c>
      <c r="J154" s="33" t="s">
        <v>24</v>
      </c>
      <c r="K154" s="33" t="s">
        <v>125</v>
      </c>
      <c r="L154" s="62" t="s">
        <v>269</v>
      </c>
      <c r="M154" s="62" t="s">
        <v>270</v>
      </c>
      <c r="N154" s="64">
        <v>0.12</v>
      </c>
      <c r="O154" s="64">
        <v>0</v>
      </c>
      <c r="P154" s="64">
        <v>0.57999999999999996</v>
      </c>
      <c r="Q154" s="64">
        <v>1.22</v>
      </c>
      <c r="R154" s="64">
        <v>55.1</v>
      </c>
      <c r="S154" s="64">
        <v>0.03</v>
      </c>
      <c r="T154" s="64">
        <v>25.79</v>
      </c>
      <c r="U154" s="64">
        <v>0</v>
      </c>
      <c r="V154" s="64">
        <v>17.32</v>
      </c>
      <c r="W154" s="64">
        <v>0</v>
      </c>
      <c r="X154" s="64">
        <v>100.17</v>
      </c>
      <c r="Y154" s="62" t="s">
        <v>281</v>
      </c>
    </row>
    <row r="155" spans="1:25" s="31" customFormat="1">
      <c r="A155" s="124" t="s">
        <v>229</v>
      </c>
      <c r="B155" s="17" t="s">
        <v>230</v>
      </c>
      <c r="C155" s="17" t="s">
        <v>115</v>
      </c>
      <c r="D155" s="52">
        <v>419172</v>
      </c>
      <c r="E155" s="52">
        <v>6182073</v>
      </c>
      <c r="F155" s="53">
        <v>55.777500000000003</v>
      </c>
      <c r="G155" s="53">
        <v>-94.288600000000002</v>
      </c>
      <c r="H155" s="52">
        <v>0.9</v>
      </c>
      <c r="I155" s="52">
        <v>1.2</v>
      </c>
      <c r="J155" s="52" t="s">
        <v>152</v>
      </c>
      <c r="K155" s="52" t="s">
        <v>125</v>
      </c>
      <c r="L155" s="47" t="s">
        <v>269</v>
      </c>
      <c r="M155" s="17" t="s">
        <v>26</v>
      </c>
      <c r="N155" s="50">
        <v>0.22</v>
      </c>
      <c r="O155" s="50">
        <v>0</v>
      </c>
      <c r="P155" s="50">
        <v>14.6</v>
      </c>
      <c r="Q155" s="50">
        <v>19.989999999999998</v>
      </c>
      <c r="R155" s="50">
        <v>0.08</v>
      </c>
      <c r="S155" s="50">
        <v>0.27</v>
      </c>
      <c r="T155" s="50">
        <v>0</v>
      </c>
      <c r="U155" s="50">
        <v>53.7</v>
      </c>
      <c r="V155" s="50">
        <v>10.58</v>
      </c>
      <c r="W155" s="50">
        <v>0.04</v>
      </c>
      <c r="X155" s="50">
        <v>99.48</v>
      </c>
      <c r="Y155" s="17" t="s">
        <v>32</v>
      </c>
    </row>
    <row r="156" spans="1:25" s="31" customFormat="1">
      <c r="A156" s="124" t="s">
        <v>229</v>
      </c>
      <c r="B156" s="17" t="s">
        <v>230</v>
      </c>
      <c r="C156" s="17" t="s">
        <v>115</v>
      </c>
      <c r="D156" s="52">
        <v>419172</v>
      </c>
      <c r="E156" s="52">
        <v>6182073</v>
      </c>
      <c r="F156" s="53">
        <v>55.777500000000003</v>
      </c>
      <c r="G156" s="53">
        <v>-94.288600000000002</v>
      </c>
      <c r="H156" s="52">
        <v>0.9</v>
      </c>
      <c r="I156" s="52">
        <v>1.2</v>
      </c>
      <c r="J156" s="52" t="s">
        <v>152</v>
      </c>
      <c r="K156" s="52" t="s">
        <v>125</v>
      </c>
      <c r="L156" s="47" t="s">
        <v>269</v>
      </c>
      <c r="M156" s="17" t="s">
        <v>26</v>
      </c>
      <c r="N156" s="50">
        <v>0.27</v>
      </c>
      <c r="O156" s="50">
        <v>0</v>
      </c>
      <c r="P156" s="50">
        <v>11.26</v>
      </c>
      <c r="Q156" s="50">
        <v>24.63</v>
      </c>
      <c r="R156" s="50">
        <v>0.05</v>
      </c>
      <c r="S156" s="50">
        <v>3.48</v>
      </c>
      <c r="T156" s="50">
        <v>0.01</v>
      </c>
      <c r="U156" s="50">
        <v>45.04</v>
      </c>
      <c r="V156" s="50">
        <v>13.32</v>
      </c>
      <c r="W156" s="50">
        <v>0.05</v>
      </c>
      <c r="X156" s="50">
        <v>98.1</v>
      </c>
      <c r="Y156" s="17" t="s">
        <v>32</v>
      </c>
    </row>
    <row r="157" spans="1:25" s="71" customFormat="1">
      <c r="A157" s="125" t="s">
        <v>229</v>
      </c>
      <c r="B157" s="62" t="s">
        <v>230</v>
      </c>
      <c r="C157" s="71" t="s">
        <v>57</v>
      </c>
      <c r="D157" s="17">
        <v>419172</v>
      </c>
      <c r="E157" s="17">
        <v>6182073</v>
      </c>
      <c r="F157" s="48">
        <v>55.777500000000003</v>
      </c>
      <c r="G157" s="48">
        <v>-94.288600000000002</v>
      </c>
      <c r="H157" s="49">
        <v>0.9</v>
      </c>
      <c r="I157" s="49">
        <v>1.2</v>
      </c>
      <c r="J157" s="17" t="s">
        <v>152</v>
      </c>
      <c r="K157" s="17" t="s">
        <v>125</v>
      </c>
      <c r="L157" s="62" t="s">
        <v>271</v>
      </c>
      <c r="M157" s="62" t="s">
        <v>27</v>
      </c>
      <c r="N157" s="64">
        <v>0.45</v>
      </c>
      <c r="O157" s="64">
        <v>0</v>
      </c>
      <c r="P157" s="64">
        <v>18.59</v>
      </c>
      <c r="Q157" s="64">
        <v>7.37</v>
      </c>
      <c r="R157" s="64">
        <v>41.16</v>
      </c>
      <c r="S157" s="64">
        <v>0.09</v>
      </c>
      <c r="T157" s="64">
        <v>5.66</v>
      </c>
      <c r="U157" s="64">
        <v>6.71</v>
      </c>
      <c r="V157" s="64">
        <v>20.09</v>
      </c>
      <c r="W157" s="64">
        <v>0</v>
      </c>
      <c r="X157" s="64">
        <v>100.13</v>
      </c>
      <c r="Y157" s="62" t="s">
        <v>71</v>
      </c>
    </row>
    <row r="158" spans="1:25" s="71" customFormat="1">
      <c r="A158" s="124" t="s">
        <v>229</v>
      </c>
      <c r="B158" s="17" t="s">
        <v>231</v>
      </c>
      <c r="C158" s="17" t="s">
        <v>114</v>
      </c>
      <c r="D158" s="52">
        <v>419172</v>
      </c>
      <c r="E158" s="52">
        <v>6182073</v>
      </c>
      <c r="F158" s="53">
        <v>55.777500000000003</v>
      </c>
      <c r="G158" s="53">
        <v>-94.288600000000002</v>
      </c>
      <c r="H158" s="52">
        <v>4.3</v>
      </c>
      <c r="I158" s="52">
        <v>4.5</v>
      </c>
      <c r="J158" s="52" t="s">
        <v>232</v>
      </c>
      <c r="K158" s="52" t="s">
        <v>125</v>
      </c>
      <c r="L158" s="52" t="s">
        <v>269</v>
      </c>
      <c r="M158" s="17" t="s">
        <v>26</v>
      </c>
      <c r="N158" s="50">
        <v>0.4</v>
      </c>
      <c r="O158" s="50">
        <v>0</v>
      </c>
      <c r="P158" s="50">
        <v>9.6199999999999992</v>
      </c>
      <c r="Q158" s="50">
        <v>32.36</v>
      </c>
      <c r="R158" s="50">
        <v>0.03</v>
      </c>
      <c r="S158" s="50">
        <v>2.69</v>
      </c>
      <c r="T158" s="50">
        <v>0</v>
      </c>
      <c r="U158" s="50">
        <v>44.18</v>
      </c>
      <c r="V158" s="50">
        <v>9.39</v>
      </c>
      <c r="W158" s="50">
        <v>0.16</v>
      </c>
      <c r="X158" s="50">
        <v>98.83</v>
      </c>
      <c r="Y158" s="17" t="s">
        <v>32</v>
      </c>
    </row>
    <row r="159" spans="1:25" s="31" customFormat="1">
      <c r="A159" s="126" t="s">
        <v>233</v>
      </c>
      <c r="B159" s="72" t="s">
        <v>234</v>
      </c>
      <c r="C159" s="33" t="s">
        <v>116</v>
      </c>
      <c r="D159" s="47">
        <v>426123</v>
      </c>
      <c r="E159" s="47">
        <v>6187625</v>
      </c>
      <c r="F159" s="51">
        <v>55.828499999999998</v>
      </c>
      <c r="G159" s="51">
        <v>-94.179299999999998</v>
      </c>
      <c r="H159" s="47">
        <v>0.2</v>
      </c>
      <c r="I159" s="47">
        <v>0.4</v>
      </c>
      <c r="J159" s="47" t="s">
        <v>291</v>
      </c>
      <c r="K159" s="47" t="s">
        <v>125</v>
      </c>
      <c r="L159" s="73" t="s">
        <v>269</v>
      </c>
      <c r="M159" s="72" t="s">
        <v>26</v>
      </c>
      <c r="N159" s="74">
        <v>0.5</v>
      </c>
      <c r="O159" s="74">
        <v>0</v>
      </c>
      <c r="P159" s="74">
        <v>21.42</v>
      </c>
      <c r="Q159" s="74">
        <v>22.36</v>
      </c>
      <c r="R159" s="74">
        <v>0.02</v>
      </c>
      <c r="S159" s="74">
        <v>0.2</v>
      </c>
      <c r="T159" s="74">
        <v>0</v>
      </c>
      <c r="U159" s="74">
        <v>45.01</v>
      </c>
      <c r="V159" s="74">
        <v>9.6199999999999992</v>
      </c>
      <c r="W159" s="74">
        <v>0.1</v>
      </c>
      <c r="X159" s="74">
        <v>99.23</v>
      </c>
      <c r="Y159" s="17" t="s">
        <v>32</v>
      </c>
    </row>
    <row r="160" spans="1:25" s="31" customFormat="1">
      <c r="A160" s="127" t="s">
        <v>233</v>
      </c>
      <c r="B160" s="58" t="s">
        <v>234</v>
      </c>
      <c r="C160" s="33" t="s">
        <v>116</v>
      </c>
      <c r="D160" s="47">
        <v>426123</v>
      </c>
      <c r="E160" s="47">
        <v>6187625</v>
      </c>
      <c r="F160" s="51">
        <v>55.828499999999998</v>
      </c>
      <c r="G160" s="51">
        <v>-94.179299999999998</v>
      </c>
      <c r="H160" s="47">
        <v>0.2</v>
      </c>
      <c r="I160" s="47">
        <v>0.4</v>
      </c>
      <c r="J160" s="47" t="s">
        <v>291</v>
      </c>
      <c r="K160" s="47" t="s">
        <v>125</v>
      </c>
      <c r="L160" s="59" t="s">
        <v>269</v>
      </c>
      <c r="M160" s="58" t="s">
        <v>27</v>
      </c>
      <c r="N160" s="60">
        <v>0.48</v>
      </c>
      <c r="O160" s="60">
        <v>0</v>
      </c>
      <c r="P160" s="60">
        <v>21.92</v>
      </c>
      <c r="Q160" s="60">
        <v>20.170000000000002</v>
      </c>
      <c r="R160" s="60">
        <v>39.119999999999997</v>
      </c>
      <c r="S160" s="60">
        <v>0.17</v>
      </c>
      <c r="T160" s="60">
        <v>8.6300000000000008</v>
      </c>
      <c r="U160" s="60">
        <v>0.05</v>
      </c>
      <c r="V160" s="60">
        <v>9.6</v>
      </c>
      <c r="W160" s="60">
        <v>0</v>
      </c>
      <c r="X160" s="60">
        <v>100.15</v>
      </c>
      <c r="Y160" s="17" t="s">
        <v>259</v>
      </c>
    </row>
    <row r="161" spans="1:25" s="31" customFormat="1">
      <c r="A161" s="128" t="s">
        <v>233</v>
      </c>
      <c r="B161" s="63" t="s">
        <v>234</v>
      </c>
      <c r="C161" s="31" t="s">
        <v>57</v>
      </c>
      <c r="D161" s="33">
        <v>426123</v>
      </c>
      <c r="E161" s="33">
        <v>6187625</v>
      </c>
      <c r="F161" s="41">
        <v>55.828499999999998</v>
      </c>
      <c r="G161" s="41">
        <v>-94.179299999999998</v>
      </c>
      <c r="H161" s="42">
        <v>0.2</v>
      </c>
      <c r="I161" s="42">
        <v>0.4</v>
      </c>
      <c r="J161" s="33" t="s">
        <v>291</v>
      </c>
      <c r="K161" s="33" t="s">
        <v>125</v>
      </c>
      <c r="L161" s="63" t="s">
        <v>271</v>
      </c>
      <c r="M161" s="63" t="s">
        <v>27</v>
      </c>
      <c r="N161" s="65">
        <v>0.51</v>
      </c>
      <c r="O161" s="65">
        <v>0.04</v>
      </c>
      <c r="P161" s="65">
        <v>19.100000000000001</v>
      </c>
      <c r="Q161" s="65">
        <v>8.26</v>
      </c>
      <c r="R161" s="65">
        <v>41.07</v>
      </c>
      <c r="S161" s="65">
        <v>0.08</v>
      </c>
      <c r="T161" s="65">
        <v>6.3</v>
      </c>
      <c r="U161" s="65">
        <v>6.12</v>
      </c>
      <c r="V161" s="65">
        <v>18.75</v>
      </c>
      <c r="W161" s="65">
        <v>0</v>
      </c>
      <c r="X161" s="65">
        <v>100.23</v>
      </c>
      <c r="Y161" s="63" t="s">
        <v>71</v>
      </c>
    </row>
    <row r="162" spans="1:25" s="31" customFormat="1">
      <c r="A162" s="128" t="s">
        <v>233</v>
      </c>
      <c r="B162" s="63" t="s">
        <v>234</v>
      </c>
      <c r="C162" s="31" t="s">
        <v>57</v>
      </c>
      <c r="D162" s="33">
        <v>426123</v>
      </c>
      <c r="E162" s="33">
        <v>6187625</v>
      </c>
      <c r="F162" s="41">
        <v>55.828499999999998</v>
      </c>
      <c r="G162" s="41">
        <v>-94.179299999999998</v>
      </c>
      <c r="H162" s="42">
        <v>0.2</v>
      </c>
      <c r="I162" s="42">
        <v>0.4</v>
      </c>
      <c r="J162" s="33" t="s">
        <v>291</v>
      </c>
      <c r="K162" s="33" t="s">
        <v>125</v>
      </c>
      <c r="L162" s="63" t="s">
        <v>271</v>
      </c>
      <c r="M162" s="63" t="s">
        <v>270</v>
      </c>
      <c r="N162" s="65">
        <v>0.16</v>
      </c>
      <c r="O162" s="65">
        <v>0</v>
      </c>
      <c r="P162" s="65">
        <v>1.65</v>
      </c>
      <c r="Q162" s="65">
        <v>1.97</v>
      </c>
      <c r="R162" s="65">
        <v>53.61</v>
      </c>
      <c r="S162" s="65">
        <v>0.22</v>
      </c>
      <c r="T162" s="65">
        <v>25.63</v>
      </c>
      <c r="U162" s="65">
        <v>0</v>
      </c>
      <c r="V162" s="65">
        <v>17.059999999999999</v>
      </c>
      <c r="W162" s="65">
        <v>0</v>
      </c>
      <c r="X162" s="65">
        <v>100.31</v>
      </c>
      <c r="Y162" s="63" t="s">
        <v>281</v>
      </c>
    </row>
    <row r="163" spans="1:25" s="31" customFormat="1">
      <c r="A163" s="127" t="s">
        <v>235</v>
      </c>
      <c r="B163" s="58" t="s">
        <v>236</v>
      </c>
      <c r="C163" s="33" t="s">
        <v>117</v>
      </c>
      <c r="D163" s="47">
        <v>421638</v>
      </c>
      <c r="E163" s="47">
        <v>6187411</v>
      </c>
      <c r="F163" s="51">
        <v>55.825899999999997</v>
      </c>
      <c r="G163" s="51">
        <v>-94.250900000000001</v>
      </c>
      <c r="H163" s="47">
        <v>0.6</v>
      </c>
      <c r="I163" s="47">
        <v>0.8</v>
      </c>
      <c r="J163" s="47" t="s">
        <v>24</v>
      </c>
      <c r="K163" s="47" t="s">
        <v>125</v>
      </c>
      <c r="L163" s="59" t="s">
        <v>269</v>
      </c>
      <c r="M163" s="58" t="s">
        <v>26</v>
      </c>
      <c r="N163" s="60">
        <v>0.39</v>
      </c>
      <c r="O163" s="60">
        <v>0</v>
      </c>
      <c r="P163" s="60">
        <v>8.4499999999999993</v>
      </c>
      <c r="Q163" s="60">
        <v>36.71</v>
      </c>
      <c r="R163" s="60">
        <v>0.01</v>
      </c>
      <c r="S163" s="60">
        <v>5.01</v>
      </c>
      <c r="T163" s="60">
        <v>0</v>
      </c>
      <c r="U163" s="60">
        <v>38.18</v>
      </c>
      <c r="V163" s="60">
        <v>9.14</v>
      </c>
      <c r="W163" s="60">
        <v>0.13</v>
      </c>
      <c r="X163" s="60">
        <v>98.02</v>
      </c>
      <c r="Y163" s="17" t="s">
        <v>32</v>
      </c>
    </row>
    <row r="164" spans="1:25" s="35" customFormat="1">
      <c r="A164" s="129" t="s">
        <v>235</v>
      </c>
      <c r="B164" s="59" t="s">
        <v>236</v>
      </c>
      <c r="C164" s="47" t="s">
        <v>117</v>
      </c>
      <c r="D164" s="47">
        <v>421638</v>
      </c>
      <c r="E164" s="47">
        <v>6187411</v>
      </c>
      <c r="F164" s="51">
        <v>55.825899999999997</v>
      </c>
      <c r="G164" s="51">
        <v>-94.250900000000001</v>
      </c>
      <c r="H164" s="47">
        <v>0.6</v>
      </c>
      <c r="I164" s="47">
        <v>0.8</v>
      </c>
      <c r="J164" s="47" t="s">
        <v>24</v>
      </c>
      <c r="K164" s="47" t="s">
        <v>125</v>
      </c>
      <c r="L164" s="59" t="s">
        <v>269</v>
      </c>
      <c r="M164" s="59" t="s">
        <v>28</v>
      </c>
      <c r="N164" s="61">
        <v>0.38</v>
      </c>
      <c r="O164" s="61">
        <v>0</v>
      </c>
      <c r="P164" s="61">
        <v>0.03</v>
      </c>
      <c r="Q164" s="61">
        <v>43.46</v>
      </c>
      <c r="R164" s="61">
        <v>0</v>
      </c>
      <c r="S164" s="61">
        <v>47.72</v>
      </c>
      <c r="T164" s="61">
        <v>0.02</v>
      </c>
      <c r="U164" s="61">
        <v>1.53</v>
      </c>
      <c r="V164" s="70">
        <v>5.64</v>
      </c>
      <c r="W164" s="61">
        <v>0.03</v>
      </c>
      <c r="X164" s="61">
        <v>98.81</v>
      </c>
      <c r="Y164" s="47" t="s">
        <v>69</v>
      </c>
    </row>
    <row r="165" spans="1:25" s="31" customFormat="1">
      <c r="A165" s="127" t="s">
        <v>237</v>
      </c>
      <c r="B165" s="58" t="s">
        <v>238</v>
      </c>
      <c r="C165" s="33" t="s">
        <v>118</v>
      </c>
      <c r="D165" s="47">
        <v>428427</v>
      </c>
      <c r="E165" s="47">
        <v>6184325</v>
      </c>
      <c r="F165" s="51">
        <v>55.799199999999999</v>
      </c>
      <c r="G165" s="51">
        <v>-94.1417</v>
      </c>
      <c r="H165" s="47">
        <v>0.2</v>
      </c>
      <c r="I165" s="47">
        <v>0.4</v>
      </c>
      <c r="J165" s="47" t="s">
        <v>291</v>
      </c>
      <c r="K165" s="47" t="s">
        <v>125</v>
      </c>
      <c r="L165" s="59" t="s">
        <v>269</v>
      </c>
      <c r="M165" s="58" t="s">
        <v>26</v>
      </c>
      <c r="N165" s="60">
        <v>0.24</v>
      </c>
      <c r="O165" s="60">
        <v>0</v>
      </c>
      <c r="P165" s="60">
        <v>16.28</v>
      </c>
      <c r="Q165" s="60">
        <v>14.22</v>
      </c>
      <c r="R165" s="60">
        <v>0.02</v>
      </c>
      <c r="S165" s="60">
        <v>0.17</v>
      </c>
      <c r="T165" s="60">
        <v>0.01</v>
      </c>
      <c r="U165" s="60">
        <v>53.97</v>
      </c>
      <c r="V165" s="60">
        <v>14.19</v>
      </c>
      <c r="W165" s="60">
        <v>0.02</v>
      </c>
      <c r="X165" s="60">
        <v>99.14</v>
      </c>
      <c r="Y165" s="17" t="s">
        <v>32</v>
      </c>
    </row>
    <row r="166" spans="1:25" s="31" customFormat="1">
      <c r="A166" s="127" t="s">
        <v>237</v>
      </c>
      <c r="B166" s="58" t="s">
        <v>238</v>
      </c>
      <c r="C166" s="33" t="s">
        <v>118</v>
      </c>
      <c r="D166" s="47">
        <v>428427</v>
      </c>
      <c r="E166" s="47">
        <v>6184325</v>
      </c>
      <c r="F166" s="51">
        <v>55.799199999999999</v>
      </c>
      <c r="G166" s="51">
        <v>-94.1417</v>
      </c>
      <c r="H166" s="47">
        <v>0.2</v>
      </c>
      <c r="I166" s="47">
        <v>0.4</v>
      </c>
      <c r="J166" s="47" t="s">
        <v>291</v>
      </c>
      <c r="K166" s="47" t="s">
        <v>125</v>
      </c>
      <c r="L166" s="59" t="s">
        <v>269</v>
      </c>
      <c r="M166" s="58" t="s">
        <v>26</v>
      </c>
      <c r="N166" s="60">
        <v>0.43</v>
      </c>
      <c r="O166" s="60">
        <v>0</v>
      </c>
      <c r="P166" s="60">
        <v>14.84</v>
      </c>
      <c r="Q166" s="60">
        <v>28.94</v>
      </c>
      <c r="R166" s="60">
        <v>0</v>
      </c>
      <c r="S166" s="60">
        <v>0.18</v>
      </c>
      <c r="T166" s="60">
        <v>0.03</v>
      </c>
      <c r="U166" s="60">
        <v>47.5</v>
      </c>
      <c r="V166" s="60">
        <v>6.79</v>
      </c>
      <c r="W166" s="60">
        <v>0.19</v>
      </c>
      <c r="X166" s="60">
        <v>98.89</v>
      </c>
      <c r="Y166" s="17" t="s">
        <v>32</v>
      </c>
    </row>
    <row r="167" spans="1:25" s="31" customFormat="1">
      <c r="A167" s="127" t="s">
        <v>237</v>
      </c>
      <c r="B167" s="58" t="s">
        <v>238</v>
      </c>
      <c r="C167" s="33" t="s">
        <v>118</v>
      </c>
      <c r="D167" s="47">
        <v>428427</v>
      </c>
      <c r="E167" s="47">
        <v>6184325</v>
      </c>
      <c r="F167" s="51">
        <v>55.799199999999999</v>
      </c>
      <c r="G167" s="51">
        <v>-94.1417</v>
      </c>
      <c r="H167" s="47">
        <v>0.2</v>
      </c>
      <c r="I167" s="47">
        <v>0.4</v>
      </c>
      <c r="J167" s="47" t="s">
        <v>291</v>
      </c>
      <c r="K167" s="47" t="s">
        <v>125</v>
      </c>
      <c r="L167" s="59" t="s">
        <v>269</v>
      </c>
      <c r="M167" s="58" t="s">
        <v>26</v>
      </c>
      <c r="N167" s="60">
        <v>0.35</v>
      </c>
      <c r="O167" s="60">
        <v>0</v>
      </c>
      <c r="P167" s="60">
        <v>9.32</v>
      </c>
      <c r="Q167" s="60">
        <v>28.95</v>
      </c>
      <c r="R167" s="60">
        <v>0.04</v>
      </c>
      <c r="S167" s="60">
        <v>3.99</v>
      </c>
      <c r="T167" s="60">
        <v>0.01</v>
      </c>
      <c r="U167" s="60">
        <v>44.04</v>
      </c>
      <c r="V167" s="60">
        <v>11.36</v>
      </c>
      <c r="W167" s="60">
        <v>0.05</v>
      </c>
      <c r="X167" s="60">
        <v>98.11</v>
      </c>
      <c r="Y167" s="17" t="s">
        <v>32</v>
      </c>
    </row>
    <row r="168" spans="1:25" s="31" customFormat="1">
      <c r="A168" s="128" t="s">
        <v>237</v>
      </c>
      <c r="B168" s="63" t="s">
        <v>238</v>
      </c>
      <c r="C168" s="31" t="s">
        <v>57</v>
      </c>
      <c r="D168" s="33">
        <v>428427</v>
      </c>
      <c r="E168" s="33">
        <v>6184325</v>
      </c>
      <c r="F168" s="41">
        <v>55.799199999999999</v>
      </c>
      <c r="G168" s="41">
        <v>-94.1417</v>
      </c>
      <c r="H168" s="42">
        <v>0.2</v>
      </c>
      <c r="I168" s="42">
        <v>0.4</v>
      </c>
      <c r="J168" s="33" t="s">
        <v>291</v>
      </c>
      <c r="K168" s="33" t="s">
        <v>125</v>
      </c>
      <c r="L168" s="63" t="s">
        <v>272</v>
      </c>
      <c r="M168" s="63" t="s">
        <v>27</v>
      </c>
      <c r="N168" s="65">
        <v>0.63</v>
      </c>
      <c r="O168" s="65">
        <v>0</v>
      </c>
      <c r="P168" s="65">
        <v>21.23</v>
      </c>
      <c r="Q168" s="65">
        <v>8.52</v>
      </c>
      <c r="R168" s="65">
        <v>41.58</v>
      </c>
      <c r="S168" s="65">
        <v>0.04</v>
      </c>
      <c r="T168" s="65">
        <v>5.41</v>
      </c>
      <c r="U168" s="65">
        <v>3.49</v>
      </c>
      <c r="V168" s="65">
        <v>19.309999999999999</v>
      </c>
      <c r="W168" s="65">
        <v>0</v>
      </c>
      <c r="X168" s="65">
        <v>100.22</v>
      </c>
      <c r="Y168" s="62" t="s">
        <v>71</v>
      </c>
    </row>
    <row r="169" spans="1:25" s="31" customFormat="1">
      <c r="A169" s="128" t="s">
        <v>239</v>
      </c>
      <c r="B169" s="63" t="s">
        <v>240</v>
      </c>
      <c r="C169" s="31" t="s">
        <v>57</v>
      </c>
      <c r="D169" s="33">
        <v>436489</v>
      </c>
      <c r="E169" s="33">
        <v>6192698</v>
      </c>
      <c r="F169" s="41">
        <v>55.875599999999999</v>
      </c>
      <c r="G169" s="41">
        <v>-94.015100000000004</v>
      </c>
      <c r="H169" s="42">
        <v>0.4</v>
      </c>
      <c r="I169" s="42">
        <v>0.6</v>
      </c>
      <c r="J169" s="33" t="s">
        <v>24</v>
      </c>
      <c r="K169" s="33" t="s">
        <v>125</v>
      </c>
      <c r="L169" s="63" t="s">
        <v>271</v>
      </c>
      <c r="M169" s="63" t="s">
        <v>26</v>
      </c>
      <c r="N169" s="65">
        <v>0.42</v>
      </c>
      <c r="O169" s="65">
        <v>0.01</v>
      </c>
      <c r="P169" s="65">
        <v>6.17</v>
      </c>
      <c r="Q169" s="65">
        <v>20.92</v>
      </c>
      <c r="R169" s="65">
        <v>0.02</v>
      </c>
      <c r="S169" s="65">
        <v>0.08</v>
      </c>
      <c r="T169" s="65">
        <v>0</v>
      </c>
      <c r="U169" s="65">
        <v>63.23</v>
      </c>
      <c r="V169" s="65">
        <v>8.61</v>
      </c>
      <c r="W169" s="65">
        <v>0.1</v>
      </c>
      <c r="X169" s="65">
        <v>99.57</v>
      </c>
      <c r="Y169" s="17" t="s">
        <v>32</v>
      </c>
    </row>
    <row r="170" spans="1:25" s="31" customFormat="1">
      <c r="A170" s="127" t="s">
        <v>239</v>
      </c>
      <c r="B170" s="58" t="s">
        <v>240</v>
      </c>
      <c r="C170" s="33" t="s">
        <v>119</v>
      </c>
      <c r="D170" s="47">
        <v>436489</v>
      </c>
      <c r="E170" s="47">
        <v>6192698</v>
      </c>
      <c r="F170" s="51">
        <v>55.875599999999999</v>
      </c>
      <c r="G170" s="51">
        <v>-94.015100000000004</v>
      </c>
      <c r="H170" s="47">
        <v>0.4</v>
      </c>
      <c r="I170" s="47">
        <v>0.6</v>
      </c>
      <c r="J170" s="47" t="s">
        <v>24</v>
      </c>
      <c r="K170" s="47" t="s">
        <v>125</v>
      </c>
      <c r="L170" s="59" t="s">
        <v>269</v>
      </c>
      <c r="M170" s="58" t="s">
        <v>26</v>
      </c>
      <c r="N170" s="60">
        <v>0.26</v>
      </c>
      <c r="O170" s="60">
        <v>0</v>
      </c>
      <c r="P170" s="60">
        <v>16.68</v>
      </c>
      <c r="Q170" s="60">
        <v>15.28</v>
      </c>
      <c r="R170" s="60">
        <v>0.03</v>
      </c>
      <c r="S170" s="60">
        <v>0.24</v>
      </c>
      <c r="T170" s="60">
        <v>0.01</v>
      </c>
      <c r="U170" s="60">
        <v>53.55</v>
      </c>
      <c r="V170" s="60">
        <v>13.43</v>
      </c>
      <c r="W170" s="60">
        <v>0.03</v>
      </c>
      <c r="X170" s="60">
        <v>99.5</v>
      </c>
      <c r="Y170" s="17" t="s">
        <v>32</v>
      </c>
    </row>
    <row r="171" spans="1:25" s="31" customFormat="1">
      <c r="A171" s="127" t="s">
        <v>239</v>
      </c>
      <c r="B171" s="58" t="s">
        <v>240</v>
      </c>
      <c r="C171" s="33" t="s">
        <v>119</v>
      </c>
      <c r="D171" s="47">
        <v>436489</v>
      </c>
      <c r="E171" s="47">
        <v>6192698</v>
      </c>
      <c r="F171" s="51">
        <v>55.875599999999999</v>
      </c>
      <c r="G171" s="51">
        <v>-94.015100000000004</v>
      </c>
      <c r="H171" s="47">
        <v>0.4</v>
      </c>
      <c r="I171" s="47">
        <v>0.6</v>
      </c>
      <c r="J171" s="47" t="s">
        <v>24</v>
      </c>
      <c r="K171" s="47" t="s">
        <v>125</v>
      </c>
      <c r="L171" s="59" t="s">
        <v>269</v>
      </c>
      <c r="M171" s="58" t="s">
        <v>26</v>
      </c>
      <c r="N171" s="60">
        <v>0.28999999999999998</v>
      </c>
      <c r="O171" s="60">
        <v>0</v>
      </c>
      <c r="P171" s="60">
        <v>17.77</v>
      </c>
      <c r="Q171" s="60">
        <v>12.96</v>
      </c>
      <c r="R171" s="60">
        <v>0.04</v>
      </c>
      <c r="S171" s="60">
        <v>0.23</v>
      </c>
      <c r="T171" s="60">
        <v>0.05</v>
      </c>
      <c r="U171" s="60">
        <v>53.23</v>
      </c>
      <c r="V171" s="60">
        <v>14.13</v>
      </c>
      <c r="W171" s="60">
        <v>0.08</v>
      </c>
      <c r="X171" s="60">
        <v>98.77</v>
      </c>
      <c r="Y171" s="17" t="s">
        <v>32</v>
      </c>
    </row>
    <row r="172" spans="1:25" s="31" customFormat="1">
      <c r="A172" s="127" t="s">
        <v>239</v>
      </c>
      <c r="B172" s="58" t="s">
        <v>240</v>
      </c>
      <c r="C172" s="17" t="s">
        <v>119</v>
      </c>
      <c r="D172" s="52">
        <v>436489</v>
      </c>
      <c r="E172" s="52">
        <v>6192698</v>
      </c>
      <c r="F172" s="53">
        <v>55.875599999999999</v>
      </c>
      <c r="G172" s="53">
        <v>-94.015100000000004</v>
      </c>
      <c r="H172" s="52">
        <v>0.4</v>
      </c>
      <c r="I172" s="52">
        <v>0.6</v>
      </c>
      <c r="J172" s="52" t="s">
        <v>24</v>
      </c>
      <c r="K172" s="52" t="s">
        <v>125</v>
      </c>
      <c r="L172" s="59" t="s">
        <v>269</v>
      </c>
      <c r="M172" s="58" t="s">
        <v>26</v>
      </c>
      <c r="N172" s="60">
        <v>0.43</v>
      </c>
      <c r="O172" s="60">
        <v>0.02</v>
      </c>
      <c r="P172" s="60">
        <v>15.8</v>
      </c>
      <c r="Q172" s="60">
        <v>24.92</v>
      </c>
      <c r="R172" s="60">
        <v>0.03</v>
      </c>
      <c r="S172" s="60">
        <v>0.36</v>
      </c>
      <c r="T172" s="60">
        <v>0.01</v>
      </c>
      <c r="U172" s="60">
        <v>50.94</v>
      </c>
      <c r="V172" s="60">
        <v>6.84</v>
      </c>
      <c r="W172" s="60">
        <v>0.39</v>
      </c>
      <c r="X172" s="60">
        <v>99.76</v>
      </c>
      <c r="Y172" s="17" t="s">
        <v>32</v>
      </c>
    </row>
    <row r="173" spans="1:25" s="31" customFormat="1">
      <c r="A173" s="127" t="s">
        <v>239</v>
      </c>
      <c r="B173" s="58" t="s">
        <v>240</v>
      </c>
      <c r="C173" s="33" t="s">
        <v>119</v>
      </c>
      <c r="D173" s="47">
        <v>436489</v>
      </c>
      <c r="E173" s="47">
        <v>6192698</v>
      </c>
      <c r="F173" s="51">
        <v>55.875599999999999</v>
      </c>
      <c r="G173" s="51">
        <v>-94.015100000000004</v>
      </c>
      <c r="H173" s="47">
        <v>0.4</v>
      </c>
      <c r="I173" s="47">
        <v>0.6</v>
      </c>
      <c r="J173" s="47" t="s">
        <v>24</v>
      </c>
      <c r="K173" s="47" t="s">
        <v>125</v>
      </c>
      <c r="L173" s="59" t="s">
        <v>269</v>
      </c>
      <c r="M173" s="58" t="s">
        <v>26</v>
      </c>
      <c r="N173" s="60">
        <v>0.27</v>
      </c>
      <c r="O173" s="60">
        <v>0</v>
      </c>
      <c r="P173" s="60">
        <v>7.41</v>
      </c>
      <c r="Q173" s="60">
        <v>25.68</v>
      </c>
      <c r="R173" s="60">
        <v>0.09</v>
      </c>
      <c r="S173" s="60">
        <v>3.44</v>
      </c>
      <c r="T173" s="60">
        <v>0.01</v>
      </c>
      <c r="U173" s="60">
        <v>49.97</v>
      </c>
      <c r="V173" s="60">
        <v>9.77</v>
      </c>
      <c r="W173" s="60">
        <v>0.05</v>
      </c>
      <c r="X173" s="60">
        <v>96.7</v>
      </c>
      <c r="Y173" s="17" t="s">
        <v>32</v>
      </c>
    </row>
    <row r="174" spans="1:25" s="31" customFormat="1">
      <c r="A174" s="127" t="s">
        <v>239</v>
      </c>
      <c r="B174" s="58" t="s">
        <v>240</v>
      </c>
      <c r="C174" s="33" t="s">
        <v>119</v>
      </c>
      <c r="D174" s="47">
        <v>436489</v>
      </c>
      <c r="E174" s="47">
        <v>6192698</v>
      </c>
      <c r="F174" s="51">
        <v>55.875599999999999</v>
      </c>
      <c r="G174" s="51">
        <v>-94.015100000000004</v>
      </c>
      <c r="H174" s="47">
        <v>0.4</v>
      </c>
      <c r="I174" s="47">
        <v>0.6</v>
      </c>
      <c r="J174" s="47" t="s">
        <v>24</v>
      </c>
      <c r="K174" s="47" t="s">
        <v>125</v>
      </c>
      <c r="L174" s="59" t="s">
        <v>269</v>
      </c>
      <c r="M174" s="58" t="s">
        <v>26</v>
      </c>
      <c r="N174" s="60">
        <v>0.34</v>
      </c>
      <c r="O174" s="60">
        <v>0</v>
      </c>
      <c r="P174" s="60">
        <v>16.29</v>
      </c>
      <c r="Q174" s="60">
        <v>22.04</v>
      </c>
      <c r="R174" s="60">
        <v>0.02</v>
      </c>
      <c r="S174" s="60">
        <v>0.31</v>
      </c>
      <c r="T174" s="60">
        <v>0</v>
      </c>
      <c r="U174" s="60">
        <v>49.19</v>
      </c>
      <c r="V174" s="60">
        <v>10.66</v>
      </c>
      <c r="W174" s="60">
        <v>0.09</v>
      </c>
      <c r="X174" s="60">
        <v>98.93</v>
      </c>
      <c r="Y174" s="17" t="s">
        <v>32</v>
      </c>
    </row>
    <row r="175" spans="1:25" s="31" customFormat="1">
      <c r="A175" s="127" t="s">
        <v>239</v>
      </c>
      <c r="B175" s="58" t="s">
        <v>240</v>
      </c>
      <c r="C175" s="33" t="s">
        <v>119</v>
      </c>
      <c r="D175" s="47">
        <v>436489</v>
      </c>
      <c r="E175" s="47">
        <v>6192698</v>
      </c>
      <c r="F175" s="51">
        <v>55.875599999999999</v>
      </c>
      <c r="G175" s="51">
        <v>-94.015100000000004</v>
      </c>
      <c r="H175" s="47">
        <v>0.4</v>
      </c>
      <c r="I175" s="47">
        <v>0.6</v>
      </c>
      <c r="J175" s="47" t="s">
        <v>24</v>
      </c>
      <c r="K175" s="47" t="s">
        <v>125</v>
      </c>
      <c r="L175" s="59" t="s">
        <v>269</v>
      </c>
      <c r="M175" s="58" t="s">
        <v>26</v>
      </c>
      <c r="N175" s="60">
        <v>0.28000000000000003</v>
      </c>
      <c r="O175" s="60">
        <v>0</v>
      </c>
      <c r="P175" s="60">
        <v>20.420000000000002</v>
      </c>
      <c r="Q175" s="60">
        <v>16.28</v>
      </c>
      <c r="R175" s="60">
        <v>0.03</v>
      </c>
      <c r="S175" s="60">
        <v>0.37</v>
      </c>
      <c r="T175" s="60">
        <v>0</v>
      </c>
      <c r="U175" s="60">
        <v>48.36</v>
      </c>
      <c r="V175" s="60">
        <v>13.67</v>
      </c>
      <c r="W175" s="60">
        <v>0.09</v>
      </c>
      <c r="X175" s="60">
        <v>99.5</v>
      </c>
      <c r="Y175" s="17" t="s">
        <v>32</v>
      </c>
    </row>
    <row r="176" spans="1:25" s="76" customFormat="1">
      <c r="A176" s="9" t="s">
        <v>239</v>
      </c>
      <c r="B176" s="52" t="s">
        <v>240</v>
      </c>
      <c r="C176" s="47" t="s">
        <v>119</v>
      </c>
      <c r="D176" s="47">
        <v>436489</v>
      </c>
      <c r="E176" s="47">
        <v>6192698</v>
      </c>
      <c r="F176" s="51">
        <v>55.875599999999999</v>
      </c>
      <c r="G176" s="51">
        <v>-94.015100000000004</v>
      </c>
      <c r="H176" s="47">
        <v>0.4</v>
      </c>
      <c r="I176" s="47">
        <v>0.6</v>
      </c>
      <c r="J176" s="47" t="s">
        <v>24</v>
      </c>
      <c r="K176" s="47" t="s">
        <v>125</v>
      </c>
      <c r="L176" s="52" t="s">
        <v>269</v>
      </c>
      <c r="M176" s="52" t="s">
        <v>28</v>
      </c>
      <c r="N176" s="75">
        <v>0.28000000000000003</v>
      </c>
      <c r="O176" s="75">
        <v>0</v>
      </c>
      <c r="P176" s="75">
        <v>0.32</v>
      </c>
      <c r="Q176" s="75">
        <v>37.83</v>
      </c>
      <c r="R176" s="75">
        <v>0.01</v>
      </c>
      <c r="S176" s="75">
        <v>51.38</v>
      </c>
      <c r="T176" s="75">
        <v>0.05</v>
      </c>
      <c r="U176" s="75">
        <v>0.39</v>
      </c>
      <c r="V176" s="75">
        <v>8.86</v>
      </c>
      <c r="W176" s="75">
        <v>0</v>
      </c>
      <c r="X176" s="75">
        <v>99.11</v>
      </c>
      <c r="Y176" s="52" t="s">
        <v>29</v>
      </c>
    </row>
    <row r="177" spans="1:25" s="35" customFormat="1">
      <c r="A177" s="129" t="s">
        <v>239</v>
      </c>
      <c r="B177" s="59" t="s">
        <v>240</v>
      </c>
      <c r="C177" s="47" t="s">
        <v>119</v>
      </c>
      <c r="D177" s="47">
        <v>436489</v>
      </c>
      <c r="E177" s="47">
        <v>6192698</v>
      </c>
      <c r="F177" s="51">
        <v>55.875599999999999</v>
      </c>
      <c r="G177" s="51">
        <v>-94.015100000000004</v>
      </c>
      <c r="H177" s="47">
        <v>0.4</v>
      </c>
      <c r="I177" s="47">
        <v>0.6</v>
      </c>
      <c r="J177" s="47" t="s">
        <v>24</v>
      </c>
      <c r="K177" s="47" t="s">
        <v>125</v>
      </c>
      <c r="L177" s="59" t="s">
        <v>269</v>
      </c>
      <c r="M177" s="59" t="s">
        <v>28</v>
      </c>
      <c r="N177" s="61">
        <v>0.32</v>
      </c>
      <c r="O177" s="61">
        <v>0.05</v>
      </c>
      <c r="P177" s="61">
        <v>0.23</v>
      </c>
      <c r="Q177" s="61">
        <v>31.54</v>
      </c>
      <c r="R177" s="61">
        <v>0.01</v>
      </c>
      <c r="S177" s="61">
        <v>53.04</v>
      </c>
      <c r="T177" s="61">
        <v>0</v>
      </c>
      <c r="U177" s="61">
        <v>2.27</v>
      </c>
      <c r="V177" s="61">
        <v>11.55</v>
      </c>
      <c r="W177" s="61">
        <v>0</v>
      </c>
      <c r="X177" s="61">
        <v>99.01</v>
      </c>
      <c r="Y177" s="59" t="s">
        <v>29</v>
      </c>
    </row>
    <row r="178" spans="1:25" s="35" customFormat="1">
      <c r="A178" s="129" t="s">
        <v>239</v>
      </c>
      <c r="B178" s="59" t="s">
        <v>240</v>
      </c>
      <c r="C178" s="47" t="s">
        <v>119</v>
      </c>
      <c r="D178" s="47">
        <v>436489</v>
      </c>
      <c r="E178" s="47">
        <v>6192698</v>
      </c>
      <c r="F178" s="51">
        <v>55.875599999999999</v>
      </c>
      <c r="G178" s="51">
        <v>-94.015100000000004</v>
      </c>
      <c r="H178" s="47">
        <v>0.4</v>
      </c>
      <c r="I178" s="47">
        <v>0.6</v>
      </c>
      <c r="J178" s="47" t="s">
        <v>24</v>
      </c>
      <c r="K178" s="47" t="s">
        <v>125</v>
      </c>
      <c r="L178" s="59" t="s">
        <v>269</v>
      </c>
      <c r="M178" s="59" t="s">
        <v>26</v>
      </c>
      <c r="N178" s="61">
        <v>0.42</v>
      </c>
      <c r="O178" s="61">
        <v>0</v>
      </c>
      <c r="P178" s="61">
        <v>14.92</v>
      </c>
      <c r="Q178" s="61">
        <v>26.56</v>
      </c>
      <c r="R178" s="61">
        <v>0.04</v>
      </c>
      <c r="S178" s="61">
        <v>0.12</v>
      </c>
      <c r="T178" s="61">
        <v>0</v>
      </c>
      <c r="U178" s="61">
        <v>47.77</v>
      </c>
      <c r="V178" s="61">
        <v>7.91</v>
      </c>
      <c r="W178" s="61">
        <v>0.1</v>
      </c>
      <c r="X178" s="61">
        <v>97.83</v>
      </c>
      <c r="Y178" s="52" t="s">
        <v>32</v>
      </c>
    </row>
    <row r="179" spans="1:25" s="35" customFormat="1">
      <c r="A179" s="128" t="s">
        <v>239</v>
      </c>
      <c r="B179" s="63" t="s">
        <v>240</v>
      </c>
      <c r="C179" s="35" t="s">
        <v>57</v>
      </c>
      <c r="D179" s="47">
        <v>436489</v>
      </c>
      <c r="E179" s="47">
        <v>6192698</v>
      </c>
      <c r="F179" s="51">
        <v>55.875599999999999</v>
      </c>
      <c r="G179" s="51">
        <v>-94.015100000000004</v>
      </c>
      <c r="H179" s="77">
        <v>0.4</v>
      </c>
      <c r="I179" s="77">
        <v>0.6</v>
      </c>
      <c r="J179" s="47" t="s">
        <v>24</v>
      </c>
      <c r="K179" s="47" t="s">
        <v>125</v>
      </c>
      <c r="L179" s="63" t="s">
        <v>271</v>
      </c>
      <c r="M179" s="63" t="s">
        <v>27</v>
      </c>
      <c r="N179" s="65">
        <v>0.45</v>
      </c>
      <c r="O179" s="65">
        <v>0.04</v>
      </c>
      <c r="P179" s="65">
        <v>21.71</v>
      </c>
      <c r="Q179" s="65">
        <v>8.6300000000000008</v>
      </c>
      <c r="R179" s="65">
        <v>41.78</v>
      </c>
      <c r="S179" s="65">
        <v>0.12</v>
      </c>
      <c r="T179" s="65">
        <v>5.18</v>
      </c>
      <c r="U179" s="65">
        <v>2.94</v>
      </c>
      <c r="V179" s="65">
        <v>19.579999999999998</v>
      </c>
      <c r="W179" s="65">
        <v>0.04</v>
      </c>
      <c r="X179" s="65">
        <v>100.47</v>
      </c>
      <c r="Y179" s="63" t="s">
        <v>71</v>
      </c>
    </row>
    <row r="180" spans="1:25" s="35" customFormat="1">
      <c r="A180" s="128" t="s">
        <v>239</v>
      </c>
      <c r="B180" s="63" t="s">
        <v>240</v>
      </c>
      <c r="C180" s="35" t="s">
        <v>57</v>
      </c>
      <c r="D180" s="47">
        <v>436489</v>
      </c>
      <c r="E180" s="47">
        <v>6192698</v>
      </c>
      <c r="F180" s="51">
        <v>55.875599999999999</v>
      </c>
      <c r="G180" s="51">
        <v>-94.015100000000004</v>
      </c>
      <c r="H180" s="77">
        <v>0.4</v>
      </c>
      <c r="I180" s="77">
        <v>0.6</v>
      </c>
      <c r="J180" s="47" t="s">
        <v>24</v>
      </c>
      <c r="K180" s="47" t="s">
        <v>125</v>
      </c>
      <c r="L180" s="63" t="s">
        <v>271</v>
      </c>
      <c r="M180" s="63" t="s">
        <v>27</v>
      </c>
      <c r="N180" s="65">
        <v>0.5</v>
      </c>
      <c r="O180" s="65">
        <v>0.02</v>
      </c>
      <c r="P180" s="65">
        <v>20.18</v>
      </c>
      <c r="Q180" s="65">
        <v>7.97</v>
      </c>
      <c r="R180" s="65">
        <v>41.55</v>
      </c>
      <c r="S180" s="65">
        <v>0</v>
      </c>
      <c r="T180" s="65">
        <v>4.5999999999999996</v>
      </c>
      <c r="U180" s="65">
        <v>4.88</v>
      </c>
      <c r="V180" s="65">
        <v>20.47</v>
      </c>
      <c r="W180" s="65">
        <v>0</v>
      </c>
      <c r="X180" s="65">
        <v>100.16</v>
      </c>
      <c r="Y180" s="63" t="s">
        <v>71</v>
      </c>
    </row>
    <row r="181" spans="1:25" s="35" customFormat="1">
      <c r="A181" s="128" t="s">
        <v>239</v>
      </c>
      <c r="B181" s="63" t="s">
        <v>240</v>
      </c>
      <c r="C181" s="35" t="s">
        <v>57</v>
      </c>
      <c r="D181" s="47">
        <v>436489</v>
      </c>
      <c r="E181" s="47">
        <v>6192698</v>
      </c>
      <c r="F181" s="51">
        <v>55.875599999999999</v>
      </c>
      <c r="G181" s="51">
        <v>-94.015100000000004</v>
      </c>
      <c r="H181" s="77">
        <v>0.4</v>
      </c>
      <c r="I181" s="77">
        <v>0.6</v>
      </c>
      <c r="J181" s="47" t="s">
        <v>24</v>
      </c>
      <c r="K181" s="47" t="s">
        <v>125</v>
      </c>
      <c r="L181" s="63" t="s">
        <v>271</v>
      </c>
      <c r="M181" s="63" t="s">
        <v>270</v>
      </c>
      <c r="N181" s="65">
        <v>2.21</v>
      </c>
      <c r="O181" s="65">
        <v>0.14000000000000001</v>
      </c>
      <c r="P181" s="65">
        <v>0.66</v>
      </c>
      <c r="Q181" s="65">
        <v>1.77</v>
      </c>
      <c r="R181" s="65">
        <v>54.28</v>
      </c>
      <c r="S181" s="65">
        <v>0.06</v>
      </c>
      <c r="T181" s="65">
        <v>24.15</v>
      </c>
      <c r="U181" s="65">
        <v>0.02</v>
      </c>
      <c r="V181" s="65">
        <v>16.899999999999999</v>
      </c>
      <c r="W181" s="65">
        <v>0.03</v>
      </c>
      <c r="X181" s="65">
        <v>100.22</v>
      </c>
      <c r="Y181" s="62" t="s">
        <v>281</v>
      </c>
    </row>
    <row r="182" spans="1:25" s="35" customFormat="1">
      <c r="A182" s="128" t="s">
        <v>239</v>
      </c>
      <c r="B182" s="63" t="s">
        <v>240</v>
      </c>
      <c r="C182" s="35" t="s">
        <v>57</v>
      </c>
      <c r="D182" s="47">
        <v>436489</v>
      </c>
      <c r="E182" s="47">
        <v>6192698</v>
      </c>
      <c r="F182" s="51">
        <v>55.875599999999999</v>
      </c>
      <c r="G182" s="51">
        <v>-94.015100000000004</v>
      </c>
      <c r="H182" s="77">
        <v>0.4</v>
      </c>
      <c r="I182" s="77">
        <v>0.6</v>
      </c>
      <c r="J182" s="47" t="s">
        <v>24</v>
      </c>
      <c r="K182" s="47" t="s">
        <v>125</v>
      </c>
      <c r="L182" s="63" t="s">
        <v>271</v>
      </c>
      <c r="M182" s="63" t="s">
        <v>270</v>
      </c>
      <c r="N182" s="65">
        <v>0.13</v>
      </c>
      <c r="O182" s="65">
        <v>0</v>
      </c>
      <c r="P182" s="65">
        <v>0</v>
      </c>
      <c r="Q182" s="65">
        <v>7.91</v>
      </c>
      <c r="R182" s="65">
        <v>41.07</v>
      </c>
      <c r="S182" s="65">
        <v>0</v>
      </c>
      <c r="T182" s="65">
        <v>0</v>
      </c>
      <c r="U182" s="65">
        <v>0.02</v>
      </c>
      <c r="V182" s="65">
        <v>50.14</v>
      </c>
      <c r="W182" s="65">
        <v>0</v>
      </c>
      <c r="X182" s="65">
        <v>99.27</v>
      </c>
      <c r="Y182" s="63" t="s">
        <v>281</v>
      </c>
    </row>
    <row r="183" spans="1:25" s="35" customFormat="1">
      <c r="A183" s="129" t="s">
        <v>239</v>
      </c>
      <c r="B183" s="59" t="s">
        <v>240</v>
      </c>
      <c r="C183" s="47" t="s">
        <v>119</v>
      </c>
      <c r="D183" s="47">
        <v>436489</v>
      </c>
      <c r="E183" s="47">
        <v>6192698</v>
      </c>
      <c r="F183" s="51">
        <v>55.875599999999999</v>
      </c>
      <c r="G183" s="51">
        <v>-94.015100000000004</v>
      </c>
      <c r="H183" s="47">
        <v>0.4</v>
      </c>
      <c r="I183" s="47">
        <v>0.6</v>
      </c>
      <c r="J183" s="47" t="s">
        <v>24</v>
      </c>
      <c r="K183" s="47" t="s">
        <v>125</v>
      </c>
      <c r="L183" s="59" t="s">
        <v>269</v>
      </c>
      <c r="M183" s="59" t="s">
        <v>26</v>
      </c>
      <c r="N183" s="61">
        <v>0.2</v>
      </c>
      <c r="O183" s="61">
        <v>0</v>
      </c>
      <c r="P183" s="61">
        <v>18.11</v>
      </c>
      <c r="Q183" s="61">
        <v>22.68</v>
      </c>
      <c r="R183" s="61">
        <v>0.09</v>
      </c>
      <c r="S183" s="61">
        <v>2.1</v>
      </c>
      <c r="T183" s="61">
        <v>0</v>
      </c>
      <c r="U183" s="61">
        <v>40.369999999999997</v>
      </c>
      <c r="V183" s="61">
        <v>15.06</v>
      </c>
      <c r="W183" s="61">
        <v>0.06</v>
      </c>
      <c r="X183" s="61">
        <v>98.66</v>
      </c>
      <c r="Y183" s="52" t="s">
        <v>32</v>
      </c>
    </row>
    <row r="184" spans="1:25" s="35" customFormat="1">
      <c r="A184" s="129" t="s">
        <v>241</v>
      </c>
      <c r="B184" s="59" t="s">
        <v>242</v>
      </c>
      <c r="C184" s="52" t="s">
        <v>120</v>
      </c>
      <c r="D184" s="52">
        <v>434900</v>
      </c>
      <c r="E184" s="52">
        <v>6198301</v>
      </c>
      <c r="F184" s="53">
        <v>55.925699999999999</v>
      </c>
      <c r="G184" s="53">
        <v>-94.041799999999995</v>
      </c>
      <c r="H184" s="52">
        <v>0.2</v>
      </c>
      <c r="I184" s="52">
        <v>0.5</v>
      </c>
      <c r="J184" s="52" t="s">
        <v>24</v>
      </c>
      <c r="K184" s="52" t="s">
        <v>125</v>
      </c>
      <c r="L184" s="59" t="s">
        <v>269</v>
      </c>
      <c r="M184" s="59" t="s">
        <v>26</v>
      </c>
      <c r="N184" s="61">
        <v>0.47</v>
      </c>
      <c r="O184" s="61">
        <v>0.04</v>
      </c>
      <c r="P184" s="61">
        <v>11.38</v>
      </c>
      <c r="Q184" s="61">
        <v>27.64</v>
      </c>
      <c r="R184" s="61">
        <v>0</v>
      </c>
      <c r="S184" s="61">
        <v>0.05</v>
      </c>
      <c r="T184" s="61">
        <v>0.01</v>
      </c>
      <c r="U184" s="61">
        <v>54.63</v>
      </c>
      <c r="V184" s="61">
        <v>4.95</v>
      </c>
      <c r="W184" s="61">
        <v>0.44</v>
      </c>
      <c r="X184" s="61">
        <v>99.61</v>
      </c>
      <c r="Y184" s="52" t="s">
        <v>32</v>
      </c>
    </row>
    <row r="185" spans="1:25" s="35" customFormat="1">
      <c r="A185" s="129" t="s">
        <v>241</v>
      </c>
      <c r="B185" s="59" t="s">
        <v>242</v>
      </c>
      <c r="C185" s="47" t="s">
        <v>120</v>
      </c>
      <c r="D185" s="47">
        <v>434900</v>
      </c>
      <c r="E185" s="47">
        <v>6198301</v>
      </c>
      <c r="F185" s="51">
        <v>55.925699999999999</v>
      </c>
      <c r="G185" s="51">
        <v>-94.041799999999995</v>
      </c>
      <c r="H185" s="47">
        <v>0.2</v>
      </c>
      <c r="I185" s="47">
        <v>0.5</v>
      </c>
      <c r="J185" s="47" t="s">
        <v>24</v>
      </c>
      <c r="K185" s="47" t="s">
        <v>125</v>
      </c>
      <c r="L185" s="59" t="s">
        <v>269</v>
      </c>
      <c r="M185" s="59" t="s">
        <v>26</v>
      </c>
      <c r="N185" s="61">
        <v>0.19</v>
      </c>
      <c r="O185" s="61">
        <v>0</v>
      </c>
      <c r="P185" s="61">
        <v>17.28</v>
      </c>
      <c r="Q185" s="61">
        <v>13.83</v>
      </c>
      <c r="R185" s="61">
        <v>0.02</v>
      </c>
      <c r="S185" s="61">
        <v>0.26</v>
      </c>
      <c r="T185" s="61">
        <v>0.01</v>
      </c>
      <c r="U185" s="61">
        <v>53.71</v>
      </c>
      <c r="V185" s="61">
        <v>14.26</v>
      </c>
      <c r="W185" s="61">
        <v>7.0000000000000007E-2</v>
      </c>
      <c r="X185" s="61">
        <v>99.63</v>
      </c>
      <c r="Y185" s="52" t="s">
        <v>32</v>
      </c>
    </row>
    <row r="186" spans="1:25" s="35" customFormat="1">
      <c r="A186" s="129" t="s">
        <v>241</v>
      </c>
      <c r="B186" s="59" t="s">
        <v>242</v>
      </c>
      <c r="C186" s="52" t="s">
        <v>120</v>
      </c>
      <c r="D186" s="52">
        <v>434900</v>
      </c>
      <c r="E186" s="52">
        <v>6198301</v>
      </c>
      <c r="F186" s="53">
        <v>55.925699999999999</v>
      </c>
      <c r="G186" s="53">
        <v>-94.041799999999995</v>
      </c>
      <c r="H186" s="52">
        <v>0.2</v>
      </c>
      <c r="I186" s="52">
        <v>0.5</v>
      </c>
      <c r="J186" s="52" t="s">
        <v>24</v>
      </c>
      <c r="K186" s="52" t="s">
        <v>125</v>
      </c>
      <c r="L186" s="59" t="s">
        <v>269</v>
      </c>
      <c r="M186" s="59" t="s">
        <v>26</v>
      </c>
      <c r="N186" s="61">
        <v>0.28000000000000003</v>
      </c>
      <c r="O186" s="61">
        <v>0.01</v>
      </c>
      <c r="P186" s="61">
        <v>16.079999999999998</v>
      </c>
      <c r="Q186" s="61">
        <v>14.94</v>
      </c>
      <c r="R186" s="61">
        <v>0.1</v>
      </c>
      <c r="S186" s="61">
        <v>0.23</v>
      </c>
      <c r="T186" s="61">
        <v>0.02</v>
      </c>
      <c r="U186" s="61">
        <v>53.27</v>
      </c>
      <c r="V186" s="61">
        <v>14.08</v>
      </c>
      <c r="W186" s="61">
        <v>0</v>
      </c>
      <c r="X186" s="61">
        <v>99.01</v>
      </c>
      <c r="Y186" s="52" t="s">
        <v>32</v>
      </c>
    </row>
    <row r="187" spans="1:25" s="35" customFormat="1">
      <c r="A187" s="129" t="s">
        <v>241</v>
      </c>
      <c r="B187" s="59" t="s">
        <v>242</v>
      </c>
      <c r="C187" s="47" t="s">
        <v>120</v>
      </c>
      <c r="D187" s="47">
        <v>434900</v>
      </c>
      <c r="E187" s="47">
        <v>6198301</v>
      </c>
      <c r="F187" s="51">
        <v>55.925699999999999</v>
      </c>
      <c r="G187" s="51">
        <v>-94.041799999999995</v>
      </c>
      <c r="H187" s="47">
        <v>0.2</v>
      </c>
      <c r="I187" s="47">
        <v>0.5</v>
      </c>
      <c r="J187" s="47" t="s">
        <v>24</v>
      </c>
      <c r="K187" s="47" t="s">
        <v>125</v>
      </c>
      <c r="L187" s="59" t="s">
        <v>269</v>
      </c>
      <c r="M187" s="59" t="s">
        <v>26</v>
      </c>
      <c r="N187" s="61">
        <v>0.21</v>
      </c>
      <c r="O187" s="61">
        <v>0</v>
      </c>
      <c r="P187" s="61">
        <v>17.149999999999999</v>
      </c>
      <c r="Q187" s="61">
        <v>14.33</v>
      </c>
      <c r="R187" s="61">
        <v>0.02</v>
      </c>
      <c r="S187" s="61">
        <v>0.22</v>
      </c>
      <c r="T187" s="61">
        <v>0</v>
      </c>
      <c r="U187" s="61">
        <v>53.17</v>
      </c>
      <c r="V187" s="61">
        <v>14.35</v>
      </c>
      <c r="W187" s="61">
        <v>0.04</v>
      </c>
      <c r="X187" s="61">
        <v>99.49</v>
      </c>
      <c r="Y187" s="52" t="s">
        <v>32</v>
      </c>
    </row>
    <row r="188" spans="1:25" s="35" customFormat="1">
      <c r="A188" s="129" t="s">
        <v>241</v>
      </c>
      <c r="B188" s="59" t="s">
        <v>242</v>
      </c>
      <c r="C188" s="52" t="s">
        <v>120</v>
      </c>
      <c r="D188" s="52">
        <v>434900</v>
      </c>
      <c r="E188" s="52">
        <v>6198301</v>
      </c>
      <c r="F188" s="53">
        <v>55.925699999999999</v>
      </c>
      <c r="G188" s="53">
        <v>-94.041799999999995</v>
      </c>
      <c r="H188" s="52">
        <v>0.2</v>
      </c>
      <c r="I188" s="52">
        <v>0.5</v>
      </c>
      <c r="J188" s="52" t="s">
        <v>24</v>
      </c>
      <c r="K188" s="52" t="s">
        <v>125</v>
      </c>
      <c r="L188" s="59" t="s">
        <v>269</v>
      </c>
      <c r="M188" s="59" t="s">
        <v>26</v>
      </c>
      <c r="N188" s="61">
        <v>0.31</v>
      </c>
      <c r="O188" s="61">
        <v>0</v>
      </c>
      <c r="P188" s="61">
        <v>16.329999999999998</v>
      </c>
      <c r="Q188" s="61">
        <v>21.12</v>
      </c>
      <c r="R188" s="61">
        <v>0.01</v>
      </c>
      <c r="S188" s="61">
        <v>0.31</v>
      </c>
      <c r="T188" s="61">
        <v>0</v>
      </c>
      <c r="U188" s="61">
        <v>50.41</v>
      </c>
      <c r="V188" s="61">
        <v>11.03</v>
      </c>
      <c r="W188" s="61">
        <v>0.06</v>
      </c>
      <c r="X188" s="61">
        <v>99.59</v>
      </c>
      <c r="Y188" s="52" t="s">
        <v>32</v>
      </c>
    </row>
    <row r="189" spans="1:25" s="35" customFormat="1">
      <c r="A189" s="129" t="s">
        <v>241</v>
      </c>
      <c r="B189" s="59" t="s">
        <v>242</v>
      </c>
      <c r="C189" s="52" t="s">
        <v>120</v>
      </c>
      <c r="D189" s="52">
        <v>434900</v>
      </c>
      <c r="E189" s="52">
        <v>6198301</v>
      </c>
      <c r="F189" s="53">
        <v>55.925699999999999</v>
      </c>
      <c r="G189" s="53">
        <v>-94.041799999999995</v>
      </c>
      <c r="H189" s="52">
        <v>0.2</v>
      </c>
      <c r="I189" s="52">
        <v>0.5</v>
      </c>
      <c r="J189" s="52" t="s">
        <v>24</v>
      </c>
      <c r="K189" s="52" t="s">
        <v>125</v>
      </c>
      <c r="L189" s="59" t="s">
        <v>269</v>
      </c>
      <c r="M189" s="59" t="s">
        <v>26</v>
      </c>
      <c r="N189" s="61">
        <v>0.47</v>
      </c>
      <c r="O189" s="61">
        <v>0</v>
      </c>
      <c r="P189" s="61">
        <v>8.58</v>
      </c>
      <c r="Q189" s="61">
        <v>32.67</v>
      </c>
      <c r="R189" s="61">
        <v>0</v>
      </c>
      <c r="S189" s="61">
        <v>0.17</v>
      </c>
      <c r="T189" s="61">
        <v>0.01</v>
      </c>
      <c r="U189" s="61">
        <v>49.31</v>
      </c>
      <c r="V189" s="61">
        <v>6.4</v>
      </c>
      <c r="W189" s="61">
        <v>0.54</v>
      </c>
      <c r="X189" s="61">
        <v>98.15</v>
      </c>
      <c r="Y189" s="52" t="s">
        <v>32</v>
      </c>
    </row>
    <row r="190" spans="1:25" s="35" customFormat="1">
      <c r="A190" s="129" t="s">
        <v>241</v>
      </c>
      <c r="B190" s="59" t="s">
        <v>242</v>
      </c>
      <c r="C190" s="52" t="s">
        <v>120</v>
      </c>
      <c r="D190" s="52">
        <v>434900</v>
      </c>
      <c r="E190" s="52">
        <v>6198301</v>
      </c>
      <c r="F190" s="53">
        <v>55.925699999999999</v>
      </c>
      <c r="G190" s="53">
        <v>-94.041799999999995</v>
      </c>
      <c r="H190" s="52">
        <v>0.2</v>
      </c>
      <c r="I190" s="52">
        <v>0.5</v>
      </c>
      <c r="J190" s="52" t="s">
        <v>24</v>
      </c>
      <c r="K190" s="52" t="s">
        <v>125</v>
      </c>
      <c r="L190" s="59" t="s">
        <v>269</v>
      </c>
      <c r="M190" s="59" t="s">
        <v>26</v>
      </c>
      <c r="N190" s="61">
        <v>0.69</v>
      </c>
      <c r="O190" s="61">
        <v>0</v>
      </c>
      <c r="P190" s="61">
        <v>13.14</v>
      </c>
      <c r="Q190" s="61">
        <v>29.09</v>
      </c>
      <c r="R190" s="61">
        <v>0.01</v>
      </c>
      <c r="S190" s="61">
        <v>0.17</v>
      </c>
      <c r="T190" s="61">
        <v>0</v>
      </c>
      <c r="U190" s="61">
        <v>48.39</v>
      </c>
      <c r="V190" s="61">
        <v>6.6</v>
      </c>
      <c r="W190" s="61">
        <v>0.34</v>
      </c>
      <c r="X190" s="61">
        <v>98.44</v>
      </c>
      <c r="Y190" s="52" t="s">
        <v>32</v>
      </c>
    </row>
    <row r="191" spans="1:25" s="35" customFormat="1">
      <c r="A191" s="129" t="s">
        <v>241</v>
      </c>
      <c r="B191" s="59" t="s">
        <v>242</v>
      </c>
      <c r="C191" s="52" t="s">
        <v>120</v>
      </c>
      <c r="D191" s="52">
        <v>434900</v>
      </c>
      <c r="E191" s="52">
        <v>6198301</v>
      </c>
      <c r="F191" s="53">
        <v>55.925699999999999</v>
      </c>
      <c r="G191" s="53">
        <v>-94.041799999999995</v>
      </c>
      <c r="H191" s="52">
        <v>0.2</v>
      </c>
      <c r="I191" s="52">
        <v>0.5</v>
      </c>
      <c r="J191" s="52" t="s">
        <v>24</v>
      </c>
      <c r="K191" s="52" t="s">
        <v>125</v>
      </c>
      <c r="L191" s="59" t="s">
        <v>269</v>
      </c>
      <c r="M191" s="59" t="s">
        <v>26</v>
      </c>
      <c r="N191" s="61">
        <v>0.32</v>
      </c>
      <c r="O191" s="61">
        <v>0.01</v>
      </c>
      <c r="P191" s="61">
        <v>20.39</v>
      </c>
      <c r="Q191" s="61">
        <v>17.940000000000001</v>
      </c>
      <c r="R191" s="61">
        <v>0</v>
      </c>
      <c r="S191" s="61">
        <v>0.11</v>
      </c>
      <c r="T191" s="61">
        <v>0</v>
      </c>
      <c r="U191" s="61">
        <v>47.5</v>
      </c>
      <c r="V191" s="61">
        <v>12.58</v>
      </c>
      <c r="W191" s="61">
        <v>7.0000000000000007E-2</v>
      </c>
      <c r="X191" s="61">
        <v>98.91</v>
      </c>
      <c r="Y191" s="52" t="s">
        <v>32</v>
      </c>
    </row>
    <row r="192" spans="1:25" s="35" customFormat="1">
      <c r="A192" s="129" t="s">
        <v>241</v>
      </c>
      <c r="B192" s="59" t="s">
        <v>242</v>
      </c>
      <c r="C192" s="52" t="s">
        <v>120</v>
      </c>
      <c r="D192" s="52">
        <v>434900</v>
      </c>
      <c r="E192" s="52">
        <v>6198301</v>
      </c>
      <c r="F192" s="53">
        <v>55.925699999999999</v>
      </c>
      <c r="G192" s="53">
        <v>-94.041799999999995</v>
      </c>
      <c r="H192" s="52">
        <v>0.2</v>
      </c>
      <c r="I192" s="52">
        <v>0.5</v>
      </c>
      <c r="J192" s="52" t="s">
        <v>24</v>
      </c>
      <c r="K192" s="52" t="s">
        <v>125</v>
      </c>
      <c r="L192" s="59" t="s">
        <v>269</v>
      </c>
      <c r="M192" s="59" t="s">
        <v>26</v>
      </c>
      <c r="N192" s="61">
        <v>0.22</v>
      </c>
      <c r="O192" s="61">
        <v>0</v>
      </c>
      <c r="P192" s="61">
        <v>7.7</v>
      </c>
      <c r="Q192" s="61">
        <v>28.83</v>
      </c>
      <c r="R192" s="61">
        <v>0.03</v>
      </c>
      <c r="S192" s="61">
        <v>3.72</v>
      </c>
      <c r="T192" s="61">
        <v>0.02</v>
      </c>
      <c r="U192" s="61">
        <v>44.76</v>
      </c>
      <c r="V192" s="61">
        <v>12.69</v>
      </c>
      <c r="W192" s="61">
        <v>0.01</v>
      </c>
      <c r="X192" s="61">
        <v>97.97</v>
      </c>
      <c r="Y192" s="52" t="s">
        <v>32</v>
      </c>
    </row>
    <row r="193" spans="1:25" s="35" customFormat="1">
      <c r="A193" s="129" t="s">
        <v>241</v>
      </c>
      <c r="B193" s="59" t="s">
        <v>242</v>
      </c>
      <c r="C193" s="52" t="s">
        <v>120</v>
      </c>
      <c r="D193" s="52">
        <v>434900</v>
      </c>
      <c r="E193" s="52">
        <v>6198301</v>
      </c>
      <c r="F193" s="53">
        <v>55.925699999999999</v>
      </c>
      <c r="G193" s="53">
        <v>-94.041799999999995</v>
      </c>
      <c r="H193" s="52">
        <v>0.2</v>
      </c>
      <c r="I193" s="52">
        <v>0.5</v>
      </c>
      <c r="J193" s="52" t="s">
        <v>24</v>
      </c>
      <c r="K193" s="52" t="s">
        <v>125</v>
      </c>
      <c r="L193" s="59" t="s">
        <v>269</v>
      </c>
      <c r="M193" s="59" t="s">
        <v>28</v>
      </c>
      <c r="N193" s="61">
        <v>0.28999999999999998</v>
      </c>
      <c r="O193" s="61">
        <v>0</v>
      </c>
      <c r="P193" s="61">
        <v>8.0399999999999991</v>
      </c>
      <c r="Q193" s="61">
        <v>33.49</v>
      </c>
      <c r="R193" s="61">
        <v>0.04</v>
      </c>
      <c r="S193" s="61">
        <v>4.6500000000000004</v>
      </c>
      <c r="T193" s="61">
        <v>0</v>
      </c>
      <c r="U193" s="61">
        <v>37.619999999999997</v>
      </c>
      <c r="V193" s="61">
        <v>13.81</v>
      </c>
      <c r="W193" s="61">
        <v>0.02</v>
      </c>
      <c r="X193" s="61">
        <v>97.96</v>
      </c>
      <c r="Y193" s="52" t="s">
        <v>32</v>
      </c>
    </row>
    <row r="194" spans="1:25" s="35" customFormat="1">
      <c r="A194" s="129" t="s">
        <v>241</v>
      </c>
      <c r="B194" s="59" t="s">
        <v>242</v>
      </c>
      <c r="C194" s="52" t="s">
        <v>120</v>
      </c>
      <c r="D194" s="52">
        <v>434900</v>
      </c>
      <c r="E194" s="52">
        <v>6198301</v>
      </c>
      <c r="F194" s="53">
        <v>55.925699999999999</v>
      </c>
      <c r="G194" s="53">
        <v>-94.041799999999995</v>
      </c>
      <c r="H194" s="52">
        <v>0.2</v>
      </c>
      <c r="I194" s="52">
        <v>0.5</v>
      </c>
      <c r="J194" s="52" t="s">
        <v>24</v>
      </c>
      <c r="K194" s="52" t="s">
        <v>125</v>
      </c>
      <c r="L194" s="59" t="s">
        <v>269</v>
      </c>
      <c r="M194" s="59" t="s">
        <v>27</v>
      </c>
      <c r="N194" s="61">
        <v>0.44</v>
      </c>
      <c r="O194" s="61">
        <v>0.04</v>
      </c>
      <c r="P194" s="61">
        <v>20.14</v>
      </c>
      <c r="Q194" s="61">
        <v>8.0500000000000007</v>
      </c>
      <c r="R194" s="61">
        <v>41.59</v>
      </c>
      <c r="S194" s="61">
        <v>0.27</v>
      </c>
      <c r="T194" s="61">
        <v>5.17</v>
      </c>
      <c r="U194" s="61">
        <v>4.46</v>
      </c>
      <c r="V194" s="61">
        <v>20.21</v>
      </c>
      <c r="W194" s="61">
        <v>0</v>
      </c>
      <c r="X194" s="61">
        <v>100.38</v>
      </c>
      <c r="Y194" s="52" t="s">
        <v>71</v>
      </c>
    </row>
    <row r="195" spans="1:25" s="35" customFormat="1">
      <c r="A195" s="130" t="s">
        <v>241</v>
      </c>
      <c r="B195" s="66" t="s">
        <v>242</v>
      </c>
      <c r="C195" s="78" t="s">
        <v>57</v>
      </c>
      <c r="D195" s="79">
        <v>434900</v>
      </c>
      <c r="E195" s="79">
        <v>6198301</v>
      </c>
      <c r="F195" s="80">
        <v>55.925699999999999</v>
      </c>
      <c r="G195" s="80">
        <v>-94.041799999999995</v>
      </c>
      <c r="H195" s="81">
        <v>0.2</v>
      </c>
      <c r="I195" s="81">
        <v>0.5</v>
      </c>
      <c r="J195" s="79" t="s">
        <v>24</v>
      </c>
      <c r="K195" s="79" t="s">
        <v>125</v>
      </c>
      <c r="L195" s="66" t="s">
        <v>271</v>
      </c>
      <c r="M195" s="66" t="s">
        <v>270</v>
      </c>
      <c r="N195" s="67">
        <v>0.14000000000000001</v>
      </c>
      <c r="O195" s="67">
        <v>0</v>
      </c>
      <c r="P195" s="67">
        <v>0.55000000000000004</v>
      </c>
      <c r="Q195" s="67">
        <v>1.37</v>
      </c>
      <c r="R195" s="67">
        <v>54.69</v>
      </c>
      <c r="S195" s="67">
        <v>0.03</v>
      </c>
      <c r="T195" s="67">
        <v>25.77</v>
      </c>
      <c r="U195" s="67">
        <v>0.01</v>
      </c>
      <c r="V195" s="67">
        <v>17.75</v>
      </c>
      <c r="W195" s="67">
        <v>0.01</v>
      </c>
      <c r="X195" s="67">
        <v>100.34</v>
      </c>
      <c r="Y195" s="66" t="s">
        <v>281</v>
      </c>
    </row>
    <row r="196" spans="1:25" s="76" customFormat="1">
      <c r="A196" s="131" t="s">
        <v>153</v>
      </c>
      <c r="B196" s="120" t="s">
        <v>154</v>
      </c>
      <c r="C196" s="76" t="s">
        <v>57</v>
      </c>
      <c r="D196" s="54">
        <v>414298</v>
      </c>
      <c r="E196" s="54">
        <v>6178761</v>
      </c>
      <c r="F196" s="55">
        <v>55.747</v>
      </c>
      <c r="G196" s="55">
        <v>-94.365300000000005</v>
      </c>
      <c r="H196" s="54">
        <v>0.7</v>
      </c>
      <c r="I196" s="54">
        <v>1</v>
      </c>
      <c r="J196" s="54" t="s">
        <v>24</v>
      </c>
      <c r="K196" s="54" t="s">
        <v>125</v>
      </c>
      <c r="L196" s="120" t="s">
        <v>269</v>
      </c>
      <c r="M196" s="120" t="s">
        <v>270</v>
      </c>
      <c r="N196" s="120">
        <v>0.1</v>
      </c>
      <c r="O196" s="120">
        <v>0.14000000000000001</v>
      </c>
      <c r="P196" s="120">
        <v>25.02</v>
      </c>
      <c r="Q196" s="120">
        <v>3.27</v>
      </c>
      <c r="R196" s="120">
        <v>65.02</v>
      </c>
      <c r="S196" s="120">
        <v>7.0000000000000007E-2</v>
      </c>
      <c r="T196" s="120">
        <v>0.01</v>
      </c>
      <c r="U196" s="120">
        <v>0.01</v>
      </c>
      <c r="V196" s="120">
        <v>0.01</v>
      </c>
      <c r="W196" s="120">
        <v>0</v>
      </c>
      <c r="X196" s="120">
        <v>93.65</v>
      </c>
      <c r="Y196" s="120" t="s">
        <v>275</v>
      </c>
    </row>
    <row r="197" spans="1:25" s="76" customFormat="1">
      <c r="A197" s="132" t="s">
        <v>170</v>
      </c>
      <c r="B197" s="68" t="s">
        <v>171</v>
      </c>
      <c r="C197" s="54" t="s">
        <v>91</v>
      </c>
      <c r="D197" s="54">
        <v>391101</v>
      </c>
      <c r="E197" s="54">
        <v>6187743</v>
      </c>
      <c r="F197" s="55">
        <v>55.823</v>
      </c>
      <c r="G197" s="55">
        <v>-94.738200000000006</v>
      </c>
      <c r="H197" s="54">
        <v>1.2</v>
      </c>
      <c r="I197" s="54">
        <v>1.3</v>
      </c>
      <c r="J197" s="54" t="s">
        <v>152</v>
      </c>
      <c r="K197" s="54" t="s">
        <v>125</v>
      </c>
      <c r="L197" s="68" t="s">
        <v>269</v>
      </c>
      <c r="M197" s="68" t="s">
        <v>28</v>
      </c>
      <c r="N197" s="82">
        <v>0.92</v>
      </c>
      <c r="O197" s="82">
        <v>0</v>
      </c>
      <c r="P197" s="82">
        <v>0.02</v>
      </c>
      <c r="Q197" s="82">
        <v>47.33</v>
      </c>
      <c r="R197" s="82">
        <v>0</v>
      </c>
      <c r="S197" s="82">
        <v>49.92</v>
      </c>
      <c r="T197" s="82">
        <v>0</v>
      </c>
      <c r="U197" s="82">
        <v>0.26</v>
      </c>
      <c r="V197" s="82">
        <v>1.05</v>
      </c>
      <c r="W197" s="82">
        <v>0.06</v>
      </c>
      <c r="X197" s="82">
        <v>99.55</v>
      </c>
      <c r="Y197" s="54" t="s">
        <v>69</v>
      </c>
    </row>
    <row r="198" spans="1:25" s="76" customFormat="1">
      <c r="A198" s="133" t="s">
        <v>177</v>
      </c>
      <c r="B198" s="54" t="s">
        <v>178</v>
      </c>
      <c r="C198" s="54" t="s">
        <v>94</v>
      </c>
      <c r="D198" s="54">
        <v>393302</v>
      </c>
      <c r="E198" s="54">
        <v>6196867</v>
      </c>
      <c r="F198" s="55">
        <v>55.9054</v>
      </c>
      <c r="G198" s="55">
        <v>-94.706699999999998</v>
      </c>
      <c r="H198" s="54">
        <v>0.3</v>
      </c>
      <c r="I198" s="54">
        <v>0.6</v>
      </c>
      <c r="J198" s="54" t="s">
        <v>24</v>
      </c>
      <c r="K198" s="54" t="s">
        <v>125</v>
      </c>
      <c r="L198" s="54" t="s">
        <v>269</v>
      </c>
      <c r="M198" s="54" t="s">
        <v>26</v>
      </c>
      <c r="N198" s="83">
        <v>0.19</v>
      </c>
      <c r="O198" s="83">
        <v>0.04</v>
      </c>
      <c r="P198" s="83">
        <v>2</v>
      </c>
      <c r="Q198" s="83">
        <v>20.79</v>
      </c>
      <c r="R198" s="83">
        <v>29.24</v>
      </c>
      <c r="S198" s="83">
        <v>11.71</v>
      </c>
      <c r="T198" s="83">
        <v>31.51</v>
      </c>
      <c r="U198" s="83">
        <v>0</v>
      </c>
      <c r="V198" s="83">
        <v>0.9</v>
      </c>
      <c r="W198" s="83">
        <v>0</v>
      </c>
      <c r="X198" s="83">
        <v>96.38</v>
      </c>
      <c r="Y198" s="54" t="s">
        <v>298</v>
      </c>
    </row>
    <row r="199" spans="1:25" s="76" customFormat="1">
      <c r="A199" s="133" t="s">
        <v>209</v>
      </c>
      <c r="B199" s="54" t="s">
        <v>210</v>
      </c>
      <c r="C199" s="54" t="s">
        <v>107</v>
      </c>
      <c r="D199" s="54">
        <v>425045</v>
      </c>
      <c r="E199" s="54">
        <v>6191724</v>
      </c>
      <c r="F199" s="55">
        <v>55.865200000000002</v>
      </c>
      <c r="G199" s="55">
        <v>-94.197699999999998</v>
      </c>
      <c r="H199" s="54">
        <v>0.3</v>
      </c>
      <c r="I199" s="54">
        <v>0.6</v>
      </c>
      <c r="J199" s="54" t="s">
        <v>24</v>
      </c>
      <c r="K199" s="54" t="s">
        <v>125</v>
      </c>
      <c r="L199" s="54" t="s">
        <v>269</v>
      </c>
      <c r="M199" s="54" t="s">
        <v>26</v>
      </c>
      <c r="N199" s="83">
        <v>0.2</v>
      </c>
      <c r="O199" s="83">
        <v>0</v>
      </c>
      <c r="P199" s="83">
        <v>1.99</v>
      </c>
      <c r="Q199" s="83">
        <v>20.65</v>
      </c>
      <c r="R199" s="83">
        <v>28.54</v>
      </c>
      <c r="S199" s="83">
        <v>12.77</v>
      </c>
      <c r="T199" s="83">
        <v>31.55</v>
      </c>
      <c r="U199" s="83">
        <v>0</v>
      </c>
      <c r="V199" s="83">
        <v>0.99</v>
      </c>
      <c r="W199" s="83">
        <v>0</v>
      </c>
      <c r="X199" s="83">
        <v>96.7</v>
      </c>
      <c r="Y199" s="54" t="s">
        <v>298</v>
      </c>
    </row>
    <row r="200" spans="1:25" s="76" customFormat="1">
      <c r="A200" s="132" t="s">
        <v>229</v>
      </c>
      <c r="B200" s="68" t="s">
        <v>230</v>
      </c>
      <c r="C200" s="68" t="s">
        <v>115</v>
      </c>
      <c r="D200" s="68">
        <v>419172</v>
      </c>
      <c r="E200" s="68">
        <v>6182073</v>
      </c>
      <c r="F200" s="69">
        <v>55.777500000000003</v>
      </c>
      <c r="G200" s="69">
        <v>-94.288600000000002</v>
      </c>
      <c r="H200" s="68">
        <v>0.9</v>
      </c>
      <c r="I200" s="68">
        <v>1.2</v>
      </c>
      <c r="J200" s="68" t="s">
        <v>152</v>
      </c>
      <c r="K200" s="68" t="s">
        <v>125</v>
      </c>
      <c r="L200" s="54" t="s">
        <v>269</v>
      </c>
      <c r="M200" s="68" t="s">
        <v>28</v>
      </c>
      <c r="N200" s="82">
        <v>2.2599999999999998</v>
      </c>
      <c r="O200" s="82">
        <v>0.01</v>
      </c>
      <c r="P200" s="82">
        <v>0.02</v>
      </c>
      <c r="Q200" s="82">
        <v>46.68</v>
      </c>
      <c r="R200" s="82">
        <v>0</v>
      </c>
      <c r="S200" s="82">
        <v>50.67</v>
      </c>
      <c r="T200" s="82">
        <v>0</v>
      </c>
      <c r="U200" s="82">
        <v>0</v>
      </c>
      <c r="V200" s="82">
        <v>0.03</v>
      </c>
      <c r="W200" s="82">
        <v>0</v>
      </c>
      <c r="X200" s="82">
        <v>99.68</v>
      </c>
      <c r="Y200" s="68" t="s">
        <v>69</v>
      </c>
    </row>
    <row r="201" spans="1:25" s="76" customFormat="1">
      <c r="A201" s="132" t="s">
        <v>237</v>
      </c>
      <c r="B201" s="68" t="s">
        <v>238</v>
      </c>
      <c r="C201" s="68" t="s">
        <v>118</v>
      </c>
      <c r="D201" s="68">
        <v>428427</v>
      </c>
      <c r="E201" s="68">
        <v>6184325</v>
      </c>
      <c r="F201" s="69">
        <v>55.799199999999999</v>
      </c>
      <c r="G201" s="69">
        <v>-94.1417</v>
      </c>
      <c r="H201" s="68">
        <v>0.2</v>
      </c>
      <c r="I201" s="68">
        <v>0.4</v>
      </c>
      <c r="J201" s="68" t="s">
        <v>291</v>
      </c>
      <c r="K201" s="68" t="s">
        <v>125</v>
      </c>
      <c r="L201" s="54" t="s">
        <v>269</v>
      </c>
      <c r="M201" s="68" t="s">
        <v>26</v>
      </c>
      <c r="N201" s="82">
        <v>0.44</v>
      </c>
      <c r="O201" s="82">
        <v>0.03</v>
      </c>
      <c r="P201" s="82">
        <v>1.69</v>
      </c>
      <c r="Q201" s="82">
        <v>23.57</v>
      </c>
      <c r="R201" s="82">
        <v>31.66</v>
      </c>
      <c r="S201" s="82">
        <v>7.71</v>
      </c>
      <c r="T201" s="82">
        <v>31.76</v>
      </c>
      <c r="U201" s="82">
        <v>0</v>
      </c>
      <c r="V201" s="82">
        <v>0.39</v>
      </c>
      <c r="W201" s="82">
        <v>0</v>
      </c>
      <c r="X201" s="82">
        <v>97.26</v>
      </c>
      <c r="Y201" s="68" t="s">
        <v>298</v>
      </c>
    </row>
    <row r="202" spans="1:25" s="76" customFormat="1">
      <c r="A202" s="132" t="s">
        <v>239</v>
      </c>
      <c r="B202" s="68" t="s">
        <v>240</v>
      </c>
      <c r="C202" s="68" t="s">
        <v>119</v>
      </c>
      <c r="D202" s="68">
        <v>436489</v>
      </c>
      <c r="E202" s="68">
        <v>6192698</v>
      </c>
      <c r="F202" s="69">
        <v>55.875599999999999</v>
      </c>
      <c r="G202" s="69">
        <v>-94.015100000000004</v>
      </c>
      <c r="H202" s="68">
        <v>0.4</v>
      </c>
      <c r="I202" s="68">
        <v>0.6</v>
      </c>
      <c r="J202" s="68" t="s">
        <v>24</v>
      </c>
      <c r="K202" s="68" t="s">
        <v>125</v>
      </c>
      <c r="L202" s="68" t="s">
        <v>269</v>
      </c>
      <c r="M202" s="68" t="s">
        <v>28</v>
      </c>
      <c r="N202" s="82">
        <v>0.81</v>
      </c>
      <c r="O202" s="82">
        <v>0.02</v>
      </c>
      <c r="P202" s="82">
        <v>0.04</v>
      </c>
      <c r="Q202" s="82">
        <v>48.54</v>
      </c>
      <c r="R202" s="82">
        <v>0</v>
      </c>
      <c r="S202" s="82">
        <v>50.41</v>
      </c>
      <c r="T202" s="82">
        <v>0</v>
      </c>
      <c r="U202" s="82">
        <v>0</v>
      </c>
      <c r="V202" s="82">
        <v>0.47</v>
      </c>
      <c r="W202" s="82">
        <v>0</v>
      </c>
      <c r="X202" s="82">
        <v>100.29</v>
      </c>
      <c r="Y202" s="68" t="s">
        <v>69</v>
      </c>
    </row>
    <row r="203" spans="1:25" s="76" customFormat="1">
      <c r="A203" s="134" t="s">
        <v>239</v>
      </c>
      <c r="B203" s="121" t="s">
        <v>240</v>
      </c>
      <c r="C203" s="84" t="s">
        <v>57</v>
      </c>
      <c r="D203" s="85">
        <v>436489</v>
      </c>
      <c r="E203" s="85">
        <v>6192698</v>
      </c>
      <c r="F203" s="86">
        <v>55.875599999999999</v>
      </c>
      <c r="G203" s="86">
        <v>-94.015100000000004</v>
      </c>
      <c r="H203" s="87">
        <v>0.4</v>
      </c>
      <c r="I203" s="87">
        <v>0.6</v>
      </c>
      <c r="J203" s="85" t="s">
        <v>24</v>
      </c>
      <c r="K203" s="85" t="s">
        <v>125</v>
      </c>
      <c r="L203" s="121" t="s">
        <v>271</v>
      </c>
      <c r="M203" s="121" t="s">
        <v>270</v>
      </c>
      <c r="N203" s="121">
        <v>0</v>
      </c>
      <c r="O203" s="121">
        <v>0</v>
      </c>
      <c r="P203" s="121">
        <v>61.72</v>
      </c>
      <c r="Q203" s="121">
        <v>0.96</v>
      </c>
      <c r="R203" s="121">
        <v>36.78</v>
      </c>
      <c r="S203" s="121">
        <v>0.01</v>
      </c>
      <c r="T203" s="121">
        <v>0.05</v>
      </c>
      <c r="U203" s="121">
        <v>0.08</v>
      </c>
      <c r="V203" s="121">
        <v>0</v>
      </c>
      <c r="W203" s="121">
        <v>0</v>
      </c>
      <c r="X203" s="121">
        <v>99.6</v>
      </c>
      <c r="Y203" s="121" t="s">
        <v>276</v>
      </c>
    </row>
    <row r="204" spans="1:25">
      <c r="A204" s="135" t="s">
        <v>315</v>
      </c>
    </row>
  </sheetData>
  <autoFilter ref="Y1:Y204"/>
  <customSheetViews>
    <customSheetView guid="{D9A1928E-855B-4488-A4F6-AF2782743860}">
      <pane ySplit="2" topLeftCell="A90" activePane="bottomLeft" state="frozen"/>
      <selection pane="bottomLeft" activeCell="U1" sqref="U1:U1048576"/>
      <pageMargins left="0.7" right="0.7" top="0.75" bottom="0.75" header="0.3" footer="0.3"/>
      <pageSetup orientation="portrait" r:id="rId1"/>
    </customSheetView>
    <customSheetView guid="{324D005D-1754-467D-B327-0CE46F4A53C4}" showPageBreaks="1">
      <pane ySplit="2" topLeftCell="A102" activePane="bottomLeft" state="frozen"/>
      <selection pane="bottomLeft"/>
      <pageMargins left="0.7" right="0.7" top="0.75" bottom="0.75" header="0.3" footer="0.3"/>
      <pageSetup orientation="portrait" r:id="rId2"/>
    </customSheetView>
    <customSheetView guid="{A8BC2DAB-FD0B-445A-BB0B-1884A8B12FF9}">
      <pane ySplit="2" topLeftCell="A102" activePane="bottomLeft" state="frozen"/>
      <selection pane="bottomLeft"/>
      <pageMargins left="0.7" right="0.7" top="0.75" bottom="0.75" header="0.3" footer="0.3"/>
      <pageSetup orientation="portrait" r:id="rId3"/>
    </customSheetView>
  </customSheetView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6"/>
  <sheetViews>
    <sheetView zoomScaleNormal="100" workbookViewId="0">
      <pane xSplit="1" ySplit="2" topLeftCell="B44" activePane="bottomRight" state="frozen"/>
      <selection pane="topRight" activeCell="B1" sqref="B1"/>
      <selection pane="bottomLeft" activeCell="A3" sqref="A3"/>
      <selection pane="bottomRight"/>
    </sheetView>
  </sheetViews>
  <sheetFormatPr defaultColWidth="9.140625" defaultRowHeight="12.75"/>
  <cols>
    <col min="1" max="1" width="13.140625" style="141" customWidth="1"/>
    <col min="2" max="2" width="16.42578125" style="37" customWidth="1"/>
    <col min="3" max="3" width="10.5703125" style="37" customWidth="1"/>
    <col min="4" max="4" width="12.140625" style="37" customWidth="1"/>
    <col min="5" max="5" width="11.28515625" style="37" customWidth="1"/>
    <col min="6" max="6" width="9.140625" style="37" customWidth="1"/>
    <col min="7" max="7" width="11.7109375" style="37" customWidth="1"/>
    <col min="8" max="8" width="11.42578125" style="101" customWidth="1"/>
    <col min="9" max="9" width="18.28515625" style="37" customWidth="1"/>
    <col min="10" max="10" width="11.42578125" style="37" customWidth="1"/>
    <col min="11" max="11" width="10.85546875" style="37" customWidth="1"/>
    <col min="12" max="12" width="15.5703125" style="37" customWidth="1"/>
    <col min="13" max="22" width="10.7109375" style="37" customWidth="1"/>
    <col min="23" max="23" width="13.140625" style="37" customWidth="1"/>
    <col min="24" max="24" width="12.140625" style="37" customWidth="1"/>
    <col min="25" max="27" width="9.140625" style="37"/>
    <col min="28" max="29" width="10.140625" style="37" customWidth="1"/>
    <col min="30" max="30" width="11.5703125" style="37" customWidth="1"/>
    <col min="31" max="16384" width="9.140625" style="37"/>
  </cols>
  <sheetData>
    <row r="1" spans="1:30" s="34" customFormat="1" ht="21.75" customHeight="1">
      <c r="A1" s="122" t="s">
        <v>305</v>
      </c>
      <c r="B1" s="31"/>
      <c r="C1" s="31"/>
      <c r="D1" s="35"/>
      <c r="E1" s="35"/>
      <c r="F1" s="35"/>
      <c r="G1" s="35"/>
      <c r="H1" s="35"/>
      <c r="I1" s="35"/>
      <c r="J1" s="35"/>
      <c r="K1" s="35"/>
      <c r="L1" s="35"/>
      <c r="M1" s="31"/>
      <c r="N1" s="31"/>
      <c r="O1" s="31"/>
      <c r="P1" s="31"/>
      <c r="Q1" s="33"/>
    </row>
    <row r="2" spans="1:30" ht="47.25" customHeight="1">
      <c r="A2" s="137" t="s">
        <v>67</v>
      </c>
      <c r="B2" s="92" t="s">
        <v>66</v>
      </c>
      <c r="C2" s="92" t="s">
        <v>64</v>
      </c>
      <c r="D2" s="92" t="s">
        <v>63</v>
      </c>
      <c r="E2" s="92" t="s">
        <v>121</v>
      </c>
      <c r="F2" s="92" t="s">
        <v>122</v>
      </c>
      <c r="G2" s="93" t="s">
        <v>294</v>
      </c>
      <c r="H2" s="93" t="s">
        <v>295</v>
      </c>
      <c r="I2" s="92" t="s">
        <v>23</v>
      </c>
      <c r="J2" s="36" t="s">
        <v>290</v>
      </c>
      <c r="K2" s="94" t="s">
        <v>245</v>
      </c>
      <c r="L2" s="40" t="s">
        <v>246</v>
      </c>
      <c r="M2" s="28" t="s">
        <v>31</v>
      </c>
      <c r="N2" s="57" t="s">
        <v>285</v>
      </c>
      <c r="O2" s="39" t="s">
        <v>29</v>
      </c>
      <c r="P2" s="39" t="s">
        <v>260</v>
      </c>
      <c r="Q2" s="39" t="s">
        <v>259</v>
      </c>
      <c r="R2" s="39" t="s">
        <v>71</v>
      </c>
      <c r="S2" s="39" t="s">
        <v>72</v>
      </c>
      <c r="T2" s="39" t="s">
        <v>281</v>
      </c>
      <c r="U2" s="39" t="s">
        <v>30</v>
      </c>
      <c r="V2" s="56" t="s">
        <v>263</v>
      </c>
      <c r="W2" s="57" t="s">
        <v>309</v>
      </c>
      <c r="X2" s="57" t="s">
        <v>264</v>
      </c>
      <c r="Y2" s="57" t="s">
        <v>265</v>
      </c>
      <c r="Z2" s="57" t="s">
        <v>266</v>
      </c>
      <c r="AA2" s="57" t="s">
        <v>267</v>
      </c>
      <c r="AB2" s="57" t="s">
        <v>268</v>
      </c>
      <c r="AC2" s="57" t="s">
        <v>282</v>
      </c>
      <c r="AD2" s="38" t="s">
        <v>73</v>
      </c>
    </row>
    <row r="3" spans="1:30">
      <c r="A3" s="138" t="s">
        <v>123</v>
      </c>
      <c r="B3" s="47" t="s">
        <v>124</v>
      </c>
      <c r="C3" s="47">
        <v>382988</v>
      </c>
      <c r="D3" s="47">
        <v>6195626</v>
      </c>
      <c r="E3" s="51">
        <v>55.8919</v>
      </c>
      <c r="F3" s="51">
        <v>-94.871099999999998</v>
      </c>
      <c r="G3" s="77">
        <v>1.2</v>
      </c>
      <c r="H3" s="77">
        <v>1.5</v>
      </c>
      <c r="I3" s="47" t="s">
        <v>24</v>
      </c>
      <c r="J3" s="47" t="s">
        <v>125</v>
      </c>
      <c r="K3" s="88">
        <v>25.4</v>
      </c>
      <c r="L3" s="89">
        <v>2.78999996185303</v>
      </c>
      <c r="M3" s="90"/>
      <c r="N3" s="90">
        <v>6</v>
      </c>
      <c r="O3" s="90"/>
      <c r="P3" s="90"/>
      <c r="Q3" s="90">
        <v>1</v>
      </c>
      <c r="R3" s="90">
        <v>1</v>
      </c>
      <c r="S3" s="90"/>
      <c r="T3" s="90"/>
      <c r="U3" s="90">
        <f t="shared" ref="U3:U34" si="0">SUM(M3:T3)</f>
        <v>8</v>
      </c>
      <c r="V3" s="91">
        <f t="shared" ref="V3:V34" si="1">M3/(K3/10)</f>
        <v>0</v>
      </c>
      <c r="W3" s="91">
        <f t="shared" ref="W3:W34" si="2">N3/(K3/10)</f>
        <v>2.3622047244094486</v>
      </c>
      <c r="X3" s="91">
        <f t="shared" ref="X3:X61" si="3">O3/(K3/10)</f>
        <v>0</v>
      </c>
      <c r="Y3" s="91">
        <f t="shared" ref="Y3:Y34" si="4">P3/(K3/10)</f>
        <v>0</v>
      </c>
      <c r="Z3" s="91">
        <f t="shared" ref="Z3:Z34" si="5">Q3/(K3/10)</f>
        <v>0.39370078740157477</v>
      </c>
      <c r="AA3" s="91">
        <f t="shared" ref="AA3:AA34" si="6">R3/(K3/10)</f>
        <v>0.39370078740157477</v>
      </c>
      <c r="AB3" s="91">
        <f t="shared" ref="AB3:AB34" si="7">S3/(K3/10)</f>
        <v>0</v>
      </c>
      <c r="AC3" s="91">
        <f t="shared" ref="AC3:AC52" si="8">T3/(K3/10)</f>
        <v>0</v>
      </c>
      <c r="AD3" s="91">
        <f t="shared" ref="AD3:AD34" si="9">U3/(K3/10)</f>
        <v>3.1496062992125982</v>
      </c>
    </row>
    <row r="4" spans="1:30" ht="12.75" customHeight="1">
      <c r="A4" s="138" t="s">
        <v>126</v>
      </c>
      <c r="B4" s="47" t="s">
        <v>127</v>
      </c>
      <c r="C4" s="47">
        <v>392476</v>
      </c>
      <c r="D4" s="47">
        <v>6201283</v>
      </c>
      <c r="E4" s="51">
        <v>55.944899999999997</v>
      </c>
      <c r="F4" s="51">
        <v>-94.721699999999998</v>
      </c>
      <c r="G4" s="77">
        <v>0.4</v>
      </c>
      <c r="H4" s="77">
        <v>0.6</v>
      </c>
      <c r="I4" s="47" t="s">
        <v>24</v>
      </c>
      <c r="J4" s="47" t="s">
        <v>125</v>
      </c>
      <c r="K4" s="88">
        <v>21.91</v>
      </c>
      <c r="L4" s="89">
        <v>7.1199998855590803</v>
      </c>
      <c r="N4" s="37">
        <v>4</v>
      </c>
      <c r="U4" s="90">
        <f t="shared" si="0"/>
        <v>4</v>
      </c>
      <c r="V4" s="91">
        <f t="shared" si="1"/>
        <v>0</v>
      </c>
      <c r="W4" s="91">
        <f t="shared" si="2"/>
        <v>1.8256503879507076</v>
      </c>
      <c r="X4" s="91">
        <f t="shared" si="3"/>
        <v>0</v>
      </c>
      <c r="Y4" s="91">
        <f t="shared" si="4"/>
        <v>0</v>
      </c>
      <c r="Z4" s="91">
        <f t="shared" si="5"/>
        <v>0</v>
      </c>
      <c r="AA4" s="91">
        <f t="shared" si="6"/>
        <v>0</v>
      </c>
      <c r="AB4" s="91">
        <f t="shared" si="7"/>
        <v>0</v>
      </c>
      <c r="AC4" s="91">
        <f t="shared" si="8"/>
        <v>0</v>
      </c>
      <c r="AD4" s="91">
        <f t="shared" si="9"/>
        <v>1.8256503879507076</v>
      </c>
    </row>
    <row r="5" spans="1:30" ht="12.75" customHeight="1">
      <c r="A5" s="139" t="s">
        <v>243</v>
      </c>
      <c r="B5" s="44" t="s">
        <v>244</v>
      </c>
      <c r="C5" s="44">
        <v>381845.25</v>
      </c>
      <c r="D5" s="44">
        <v>6202159.79</v>
      </c>
      <c r="E5" s="45">
        <v>55.950254139999998</v>
      </c>
      <c r="F5" s="45">
        <v>-94.892181320000006</v>
      </c>
      <c r="G5" s="46">
        <v>0.9</v>
      </c>
      <c r="H5" s="46">
        <v>1.2</v>
      </c>
      <c r="I5" s="37" t="s">
        <v>24</v>
      </c>
      <c r="J5" s="44" t="s">
        <v>125</v>
      </c>
      <c r="K5" s="88">
        <v>22.3</v>
      </c>
      <c r="L5" s="89">
        <v>7.3600001335143999</v>
      </c>
      <c r="U5" s="90">
        <f t="shared" si="0"/>
        <v>0</v>
      </c>
      <c r="V5" s="91">
        <f t="shared" si="1"/>
        <v>0</v>
      </c>
      <c r="W5" s="91">
        <f t="shared" si="2"/>
        <v>0</v>
      </c>
      <c r="X5" s="91">
        <f t="shared" si="3"/>
        <v>0</v>
      </c>
      <c r="Y5" s="91">
        <f t="shared" si="4"/>
        <v>0</v>
      </c>
      <c r="Z5" s="91">
        <f t="shared" si="5"/>
        <v>0</v>
      </c>
      <c r="AA5" s="91">
        <f t="shared" si="6"/>
        <v>0</v>
      </c>
      <c r="AB5" s="91">
        <f t="shared" si="7"/>
        <v>0</v>
      </c>
      <c r="AC5" s="91">
        <f t="shared" si="8"/>
        <v>0</v>
      </c>
      <c r="AD5" s="91">
        <f t="shared" si="9"/>
        <v>0</v>
      </c>
    </row>
    <row r="6" spans="1:30" ht="12.75" customHeight="1">
      <c r="A6" s="138" t="s">
        <v>128</v>
      </c>
      <c r="B6" s="47" t="s">
        <v>129</v>
      </c>
      <c r="C6" s="47">
        <v>375367</v>
      </c>
      <c r="D6" s="47">
        <v>6180698</v>
      </c>
      <c r="E6" s="51">
        <v>55.755899999999997</v>
      </c>
      <c r="F6" s="51">
        <v>-94.986000000000004</v>
      </c>
      <c r="G6" s="77">
        <v>0.1</v>
      </c>
      <c r="H6" s="77">
        <v>0.3</v>
      </c>
      <c r="I6" s="47" t="s">
        <v>24</v>
      </c>
      <c r="J6" s="47" t="s">
        <v>125</v>
      </c>
      <c r="K6" s="88">
        <v>19.36</v>
      </c>
      <c r="L6" s="89">
        <v>6.9499998092651403</v>
      </c>
      <c r="N6" s="37">
        <v>4</v>
      </c>
      <c r="O6" s="37">
        <v>1</v>
      </c>
      <c r="R6" s="37">
        <v>1</v>
      </c>
      <c r="U6" s="90">
        <f t="shared" si="0"/>
        <v>6</v>
      </c>
      <c r="V6" s="91">
        <f t="shared" si="1"/>
        <v>0</v>
      </c>
      <c r="W6" s="91">
        <f t="shared" si="2"/>
        <v>2.0661157024793391</v>
      </c>
      <c r="X6" s="91">
        <f t="shared" si="3"/>
        <v>0.51652892561983477</v>
      </c>
      <c r="Y6" s="91">
        <f t="shared" si="4"/>
        <v>0</v>
      </c>
      <c r="Z6" s="91">
        <f t="shared" si="5"/>
        <v>0</v>
      </c>
      <c r="AA6" s="91">
        <f t="shared" si="6"/>
        <v>0.51652892561983477</v>
      </c>
      <c r="AB6" s="91">
        <f t="shared" si="7"/>
        <v>0</v>
      </c>
      <c r="AC6" s="91">
        <f t="shared" si="8"/>
        <v>0</v>
      </c>
      <c r="AD6" s="91">
        <f t="shared" si="9"/>
        <v>3.0991735537190084</v>
      </c>
    </row>
    <row r="7" spans="1:30" ht="12.75" customHeight="1">
      <c r="A7" s="138" t="s">
        <v>130</v>
      </c>
      <c r="B7" s="47" t="s">
        <v>131</v>
      </c>
      <c r="C7" s="47">
        <v>378986</v>
      </c>
      <c r="D7" s="47">
        <v>6186387</v>
      </c>
      <c r="E7" s="51">
        <v>55.807899999999997</v>
      </c>
      <c r="F7" s="51">
        <v>-94.930899999999994</v>
      </c>
      <c r="G7" s="77">
        <v>0.4</v>
      </c>
      <c r="H7" s="77">
        <v>0.8</v>
      </c>
      <c r="I7" s="47" t="s">
        <v>24</v>
      </c>
      <c r="J7" s="47" t="s">
        <v>125</v>
      </c>
      <c r="K7" s="88">
        <v>19.91</v>
      </c>
      <c r="L7" s="89">
        <v>6.2800002098083496</v>
      </c>
      <c r="N7" s="37">
        <v>2</v>
      </c>
      <c r="U7" s="90">
        <f t="shared" si="0"/>
        <v>2</v>
      </c>
      <c r="V7" s="91">
        <f t="shared" si="1"/>
        <v>0</v>
      </c>
      <c r="W7" s="91">
        <f t="shared" si="2"/>
        <v>1.0045203415369162</v>
      </c>
      <c r="X7" s="91">
        <f t="shared" si="3"/>
        <v>0</v>
      </c>
      <c r="Y7" s="91">
        <f t="shared" si="4"/>
        <v>0</v>
      </c>
      <c r="Z7" s="91">
        <f t="shared" si="5"/>
        <v>0</v>
      </c>
      <c r="AA7" s="91">
        <f t="shared" si="6"/>
        <v>0</v>
      </c>
      <c r="AB7" s="91">
        <f t="shared" si="7"/>
        <v>0</v>
      </c>
      <c r="AC7" s="91">
        <f t="shared" si="8"/>
        <v>0</v>
      </c>
      <c r="AD7" s="91">
        <f t="shared" si="9"/>
        <v>1.0045203415369162</v>
      </c>
    </row>
    <row r="8" spans="1:30" ht="12.75" customHeight="1">
      <c r="A8" s="138" t="s">
        <v>132</v>
      </c>
      <c r="B8" s="47" t="s">
        <v>133</v>
      </c>
      <c r="C8" s="47">
        <v>386970</v>
      </c>
      <c r="D8" s="47">
        <v>6193104</v>
      </c>
      <c r="E8" s="51">
        <v>55.870199999999997</v>
      </c>
      <c r="F8" s="51">
        <v>-94.806399999999996</v>
      </c>
      <c r="G8" s="77">
        <v>0.3</v>
      </c>
      <c r="H8" s="77">
        <v>0.8</v>
      </c>
      <c r="I8" s="47" t="s">
        <v>24</v>
      </c>
      <c r="J8" s="47" t="s">
        <v>125</v>
      </c>
      <c r="K8" s="88">
        <v>24.31</v>
      </c>
      <c r="L8" s="89">
        <v>3.0499999523162802</v>
      </c>
      <c r="N8" s="37">
        <v>3</v>
      </c>
      <c r="O8" s="30"/>
      <c r="P8" s="30"/>
      <c r="Q8" s="30"/>
      <c r="R8" s="37">
        <v>1</v>
      </c>
      <c r="S8" s="37">
        <v>1</v>
      </c>
      <c r="T8" s="37">
        <v>1</v>
      </c>
      <c r="U8" s="90">
        <f t="shared" si="0"/>
        <v>6</v>
      </c>
      <c r="V8" s="91">
        <f t="shared" si="1"/>
        <v>0</v>
      </c>
      <c r="W8" s="91">
        <f t="shared" si="2"/>
        <v>1.2340600575894694</v>
      </c>
      <c r="X8" s="91">
        <f t="shared" si="3"/>
        <v>0</v>
      </c>
      <c r="Y8" s="91">
        <f t="shared" si="4"/>
        <v>0</v>
      </c>
      <c r="Z8" s="91">
        <f t="shared" si="5"/>
        <v>0</v>
      </c>
      <c r="AA8" s="91">
        <f t="shared" si="6"/>
        <v>0.41135335252982314</v>
      </c>
      <c r="AB8" s="91">
        <f t="shared" si="7"/>
        <v>0.41135335252982314</v>
      </c>
      <c r="AC8" s="91">
        <f t="shared" si="8"/>
        <v>0.41135335252982314</v>
      </c>
      <c r="AD8" s="91">
        <f t="shared" si="9"/>
        <v>2.4681201151789387</v>
      </c>
    </row>
    <row r="9" spans="1:30" ht="12.75" customHeight="1">
      <c r="A9" s="138" t="s">
        <v>134</v>
      </c>
      <c r="B9" s="47" t="s">
        <v>135</v>
      </c>
      <c r="C9" s="47">
        <v>436848</v>
      </c>
      <c r="D9" s="47">
        <v>6205448</v>
      </c>
      <c r="E9" s="51">
        <v>55.990200000000002</v>
      </c>
      <c r="F9" s="51">
        <v>-94.012299999999996</v>
      </c>
      <c r="G9" s="77">
        <v>0.1</v>
      </c>
      <c r="H9" s="77">
        <v>0.3</v>
      </c>
      <c r="I9" s="47" t="s">
        <v>24</v>
      </c>
      <c r="J9" s="47" t="s">
        <v>125</v>
      </c>
      <c r="K9" s="88">
        <v>24.47</v>
      </c>
      <c r="L9" s="89">
        <v>6.8899998664856001</v>
      </c>
      <c r="N9" s="37">
        <v>2</v>
      </c>
      <c r="O9" s="30"/>
      <c r="P9" s="30"/>
      <c r="Q9" s="30"/>
      <c r="T9" s="37">
        <v>2</v>
      </c>
      <c r="U9" s="90">
        <f t="shared" si="0"/>
        <v>4</v>
      </c>
      <c r="V9" s="91">
        <f t="shared" si="1"/>
        <v>0</v>
      </c>
      <c r="W9" s="91">
        <f t="shared" si="2"/>
        <v>0.81732733959950954</v>
      </c>
      <c r="X9" s="91">
        <f t="shared" si="3"/>
        <v>0</v>
      </c>
      <c r="Y9" s="91">
        <f t="shared" si="4"/>
        <v>0</v>
      </c>
      <c r="Z9" s="91">
        <f t="shared" si="5"/>
        <v>0</v>
      </c>
      <c r="AA9" s="91">
        <f t="shared" si="6"/>
        <v>0</v>
      </c>
      <c r="AB9" s="91">
        <f t="shared" si="7"/>
        <v>0</v>
      </c>
      <c r="AC9" s="91">
        <f t="shared" si="8"/>
        <v>0.81732733959950954</v>
      </c>
      <c r="AD9" s="91">
        <f t="shared" si="9"/>
        <v>1.6346546791990191</v>
      </c>
    </row>
    <row r="10" spans="1:30" ht="12.75" customHeight="1">
      <c r="A10" s="138" t="s">
        <v>136</v>
      </c>
      <c r="B10" s="47" t="s">
        <v>137</v>
      </c>
      <c r="C10" s="47">
        <v>425428</v>
      </c>
      <c r="D10" s="47">
        <v>6204763</v>
      </c>
      <c r="E10" s="51">
        <v>55.982399999999998</v>
      </c>
      <c r="F10" s="51">
        <v>-94.1952</v>
      </c>
      <c r="G10" s="77">
        <v>0.6</v>
      </c>
      <c r="H10" s="77">
        <v>1</v>
      </c>
      <c r="I10" s="47" t="s">
        <v>138</v>
      </c>
      <c r="J10" s="47" t="s">
        <v>125</v>
      </c>
      <c r="K10" s="88">
        <v>22.13</v>
      </c>
      <c r="L10" s="89">
        <v>4.4699997901916504</v>
      </c>
      <c r="N10" s="37">
        <v>3</v>
      </c>
      <c r="O10" s="47"/>
      <c r="P10" s="47"/>
      <c r="Q10" s="47"/>
      <c r="T10" s="37">
        <v>1</v>
      </c>
      <c r="U10" s="90">
        <f t="shared" si="0"/>
        <v>4</v>
      </c>
      <c r="V10" s="91">
        <f t="shared" si="1"/>
        <v>0</v>
      </c>
      <c r="W10" s="91">
        <f t="shared" si="2"/>
        <v>1.3556258472661544</v>
      </c>
      <c r="X10" s="91">
        <f t="shared" si="3"/>
        <v>0</v>
      </c>
      <c r="Y10" s="91">
        <f t="shared" si="4"/>
        <v>0</v>
      </c>
      <c r="Z10" s="91">
        <f t="shared" si="5"/>
        <v>0</v>
      </c>
      <c r="AA10" s="91">
        <f t="shared" si="6"/>
        <v>0</v>
      </c>
      <c r="AB10" s="91">
        <f t="shared" si="7"/>
        <v>0</v>
      </c>
      <c r="AC10" s="91">
        <f t="shared" si="8"/>
        <v>0.45187528242205149</v>
      </c>
      <c r="AD10" s="91">
        <f t="shared" si="9"/>
        <v>1.807501129688206</v>
      </c>
    </row>
    <row r="11" spans="1:30" ht="12.75" customHeight="1">
      <c r="A11" s="138" t="s">
        <v>139</v>
      </c>
      <c r="B11" s="47" t="s">
        <v>140</v>
      </c>
      <c r="C11" s="47">
        <v>428769</v>
      </c>
      <c r="D11" s="47">
        <v>6194979</v>
      </c>
      <c r="E11" s="51">
        <v>55.895000000000003</v>
      </c>
      <c r="F11" s="51">
        <v>-94.139099999999999</v>
      </c>
      <c r="G11" s="77">
        <v>0.1</v>
      </c>
      <c r="H11" s="77">
        <v>0.6</v>
      </c>
      <c r="I11" s="47" t="s">
        <v>24</v>
      </c>
      <c r="J11" s="47" t="s">
        <v>125</v>
      </c>
      <c r="K11" s="88">
        <v>20.37</v>
      </c>
      <c r="L11" s="89">
        <v>5.21000003814697</v>
      </c>
      <c r="N11" s="37">
        <v>1</v>
      </c>
      <c r="O11" s="30"/>
      <c r="P11" s="30"/>
      <c r="Q11" s="30"/>
      <c r="U11" s="90">
        <f t="shared" si="0"/>
        <v>1</v>
      </c>
      <c r="V11" s="91">
        <f t="shared" si="1"/>
        <v>0</v>
      </c>
      <c r="W11" s="91">
        <f t="shared" si="2"/>
        <v>0.4909180166912126</v>
      </c>
      <c r="X11" s="91">
        <f t="shared" si="3"/>
        <v>0</v>
      </c>
      <c r="Y11" s="91">
        <f t="shared" si="4"/>
        <v>0</v>
      </c>
      <c r="Z11" s="91">
        <f t="shared" si="5"/>
        <v>0</v>
      </c>
      <c r="AA11" s="91">
        <f t="shared" si="6"/>
        <v>0</v>
      </c>
      <c r="AB11" s="91">
        <f t="shared" si="7"/>
        <v>0</v>
      </c>
      <c r="AC11" s="91">
        <f t="shared" si="8"/>
        <v>0</v>
      </c>
      <c r="AD11" s="91">
        <f t="shared" si="9"/>
        <v>0.4909180166912126</v>
      </c>
    </row>
    <row r="12" spans="1:30" ht="12.75" customHeight="1">
      <c r="A12" s="138" t="s">
        <v>141</v>
      </c>
      <c r="B12" s="47" t="s">
        <v>142</v>
      </c>
      <c r="C12" s="47">
        <v>433867</v>
      </c>
      <c r="D12" s="47">
        <v>6182385</v>
      </c>
      <c r="E12" s="51">
        <v>55.782600000000002</v>
      </c>
      <c r="F12" s="51">
        <v>-94.054500000000004</v>
      </c>
      <c r="G12" s="77">
        <v>0.4</v>
      </c>
      <c r="H12" s="77">
        <v>0.6</v>
      </c>
      <c r="I12" s="47" t="s">
        <v>138</v>
      </c>
      <c r="J12" s="47" t="s">
        <v>125</v>
      </c>
      <c r="K12" s="88">
        <v>15.41</v>
      </c>
      <c r="L12" s="89">
        <v>5.1700000762939498</v>
      </c>
      <c r="N12" s="37">
        <v>5</v>
      </c>
      <c r="O12" s="47">
        <v>1</v>
      </c>
      <c r="P12" s="30"/>
      <c r="Q12" s="30"/>
      <c r="U12" s="90">
        <f t="shared" si="0"/>
        <v>6</v>
      </c>
      <c r="V12" s="91">
        <f t="shared" si="1"/>
        <v>0</v>
      </c>
      <c r="W12" s="91">
        <f t="shared" si="2"/>
        <v>3.2446463335496434</v>
      </c>
      <c r="X12" s="91">
        <f t="shared" si="3"/>
        <v>0.64892926670992868</v>
      </c>
      <c r="Y12" s="91">
        <f t="shared" si="4"/>
        <v>0</v>
      </c>
      <c r="Z12" s="91">
        <f t="shared" si="5"/>
        <v>0</v>
      </c>
      <c r="AA12" s="91">
        <f t="shared" si="6"/>
        <v>0</v>
      </c>
      <c r="AB12" s="91">
        <f t="shared" si="7"/>
        <v>0</v>
      </c>
      <c r="AC12" s="91">
        <f t="shared" si="8"/>
        <v>0</v>
      </c>
      <c r="AD12" s="91">
        <f t="shared" si="9"/>
        <v>3.8935756002595721</v>
      </c>
    </row>
    <row r="13" spans="1:30" ht="12.75" customHeight="1">
      <c r="A13" s="138" t="s">
        <v>143</v>
      </c>
      <c r="B13" s="47" t="s">
        <v>144</v>
      </c>
      <c r="C13" s="47">
        <v>429167</v>
      </c>
      <c r="D13" s="47">
        <v>6180137</v>
      </c>
      <c r="E13" s="51">
        <v>55.761699999999998</v>
      </c>
      <c r="F13" s="51">
        <v>-94.128799999999998</v>
      </c>
      <c r="G13" s="77">
        <v>0.1</v>
      </c>
      <c r="H13" s="77">
        <v>0.4</v>
      </c>
      <c r="I13" s="47" t="s">
        <v>24</v>
      </c>
      <c r="J13" s="47" t="s">
        <v>125</v>
      </c>
      <c r="K13" s="88">
        <v>19.77</v>
      </c>
      <c r="L13" s="89">
        <v>5.1799998283386204</v>
      </c>
      <c r="O13" s="47">
        <v>1</v>
      </c>
      <c r="P13" s="11"/>
      <c r="Q13" s="30"/>
      <c r="T13" s="37">
        <v>1</v>
      </c>
      <c r="U13" s="90">
        <f t="shared" si="0"/>
        <v>2</v>
      </c>
      <c r="V13" s="91">
        <f t="shared" si="1"/>
        <v>0</v>
      </c>
      <c r="W13" s="91">
        <f t="shared" si="2"/>
        <v>0</v>
      </c>
      <c r="X13" s="91">
        <f t="shared" si="3"/>
        <v>0.50581689428426913</v>
      </c>
      <c r="Y13" s="91">
        <f t="shared" si="4"/>
        <v>0</v>
      </c>
      <c r="Z13" s="91">
        <f t="shared" si="5"/>
        <v>0</v>
      </c>
      <c r="AA13" s="91">
        <f t="shared" si="6"/>
        <v>0</v>
      </c>
      <c r="AB13" s="91">
        <f t="shared" si="7"/>
        <v>0</v>
      </c>
      <c r="AC13" s="91">
        <f t="shared" si="8"/>
        <v>0.50581689428426913</v>
      </c>
      <c r="AD13" s="91">
        <f t="shared" si="9"/>
        <v>1.0116337885685383</v>
      </c>
    </row>
    <row r="14" spans="1:30" ht="12.75" customHeight="1">
      <c r="A14" s="138" t="s">
        <v>145</v>
      </c>
      <c r="B14" s="47" t="s">
        <v>146</v>
      </c>
      <c r="C14" s="47">
        <v>425571</v>
      </c>
      <c r="D14" s="47">
        <v>6179022</v>
      </c>
      <c r="E14" s="51">
        <v>55.751199999999997</v>
      </c>
      <c r="F14" s="51">
        <v>-94.1858</v>
      </c>
      <c r="G14" s="77">
        <v>0.4</v>
      </c>
      <c r="H14" s="77">
        <v>0.6</v>
      </c>
      <c r="I14" s="47" t="s">
        <v>138</v>
      </c>
      <c r="J14" s="47" t="s">
        <v>125</v>
      </c>
      <c r="K14" s="88">
        <v>17.309999999999999</v>
      </c>
      <c r="L14" s="89">
        <v>6.5100002288818404</v>
      </c>
      <c r="N14" s="37">
        <v>4</v>
      </c>
      <c r="R14" s="37">
        <v>1</v>
      </c>
      <c r="T14" s="37">
        <v>1</v>
      </c>
      <c r="U14" s="90">
        <f t="shared" si="0"/>
        <v>6</v>
      </c>
      <c r="V14" s="91">
        <f t="shared" si="1"/>
        <v>0</v>
      </c>
      <c r="W14" s="91">
        <f t="shared" si="2"/>
        <v>2.3108030040439056</v>
      </c>
      <c r="X14" s="91">
        <f t="shared" si="3"/>
        <v>0</v>
      </c>
      <c r="Y14" s="91">
        <f t="shared" si="4"/>
        <v>0</v>
      </c>
      <c r="Z14" s="91">
        <f t="shared" si="5"/>
        <v>0</v>
      </c>
      <c r="AA14" s="91">
        <f t="shared" si="6"/>
        <v>0.5777007510109764</v>
      </c>
      <c r="AB14" s="91">
        <f t="shared" si="7"/>
        <v>0</v>
      </c>
      <c r="AC14" s="91">
        <f t="shared" si="8"/>
        <v>0.5777007510109764</v>
      </c>
      <c r="AD14" s="91">
        <f t="shared" si="9"/>
        <v>3.4662045060658579</v>
      </c>
    </row>
    <row r="15" spans="1:30" ht="12.75" customHeight="1">
      <c r="A15" s="138" t="s">
        <v>147</v>
      </c>
      <c r="B15" s="47" t="s">
        <v>148</v>
      </c>
      <c r="C15" s="47">
        <v>423553</v>
      </c>
      <c r="D15" s="47">
        <v>6183692</v>
      </c>
      <c r="E15" s="51">
        <v>55.7928</v>
      </c>
      <c r="F15" s="51">
        <v>-94.219300000000004</v>
      </c>
      <c r="G15" s="77">
        <v>0.9</v>
      </c>
      <c r="H15" s="77">
        <v>1.2</v>
      </c>
      <c r="I15" s="47" t="s">
        <v>138</v>
      </c>
      <c r="J15" s="47" t="s">
        <v>149</v>
      </c>
      <c r="K15" s="88">
        <v>17.82</v>
      </c>
      <c r="L15" s="89">
        <v>3.4000000953674299</v>
      </c>
      <c r="N15" s="37">
        <v>2</v>
      </c>
      <c r="R15" s="37">
        <v>1</v>
      </c>
      <c r="S15" s="37">
        <v>1</v>
      </c>
      <c r="T15" s="37">
        <v>1</v>
      </c>
      <c r="U15" s="90">
        <f t="shared" si="0"/>
        <v>5</v>
      </c>
      <c r="V15" s="91">
        <f t="shared" si="1"/>
        <v>0</v>
      </c>
      <c r="W15" s="91">
        <f t="shared" si="2"/>
        <v>1.122334455667789</v>
      </c>
      <c r="X15" s="91">
        <f t="shared" si="3"/>
        <v>0</v>
      </c>
      <c r="Y15" s="91">
        <f t="shared" si="4"/>
        <v>0</v>
      </c>
      <c r="Z15" s="91">
        <f t="shared" si="5"/>
        <v>0</v>
      </c>
      <c r="AA15" s="91">
        <f t="shared" si="6"/>
        <v>0.5611672278338945</v>
      </c>
      <c r="AB15" s="91">
        <f t="shared" si="7"/>
        <v>0.5611672278338945</v>
      </c>
      <c r="AC15" s="91">
        <f t="shared" si="8"/>
        <v>0.5611672278338945</v>
      </c>
      <c r="AD15" s="91">
        <f t="shared" si="9"/>
        <v>2.8058361391694726</v>
      </c>
    </row>
    <row r="16" spans="1:30" ht="12.75" customHeight="1">
      <c r="A16" s="138" t="s">
        <v>150</v>
      </c>
      <c r="B16" s="47" t="s">
        <v>151</v>
      </c>
      <c r="C16" s="47">
        <v>422108</v>
      </c>
      <c r="D16" s="47">
        <v>6179435</v>
      </c>
      <c r="E16" s="51">
        <v>55.754300000000001</v>
      </c>
      <c r="F16" s="51">
        <v>-94.241100000000003</v>
      </c>
      <c r="G16" s="77">
        <v>0.6</v>
      </c>
      <c r="H16" s="77">
        <v>1</v>
      </c>
      <c r="I16" s="47" t="s">
        <v>152</v>
      </c>
      <c r="J16" s="47" t="s">
        <v>125</v>
      </c>
      <c r="K16" s="88">
        <v>14.82</v>
      </c>
      <c r="L16" s="89">
        <v>1.8600000143051101</v>
      </c>
      <c r="T16" s="37">
        <v>1</v>
      </c>
      <c r="U16" s="90">
        <f t="shared" si="0"/>
        <v>1</v>
      </c>
      <c r="V16" s="91">
        <f t="shared" si="1"/>
        <v>0</v>
      </c>
      <c r="W16" s="91">
        <f t="shared" si="2"/>
        <v>0</v>
      </c>
      <c r="X16" s="91">
        <f t="shared" si="3"/>
        <v>0</v>
      </c>
      <c r="Y16" s="91">
        <f t="shared" si="4"/>
        <v>0</v>
      </c>
      <c r="Z16" s="91">
        <f t="shared" si="5"/>
        <v>0</v>
      </c>
      <c r="AA16" s="91">
        <f t="shared" si="6"/>
        <v>0</v>
      </c>
      <c r="AB16" s="91">
        <f t="shared" si="7"/>
        <v>0</v>
      </c>
      <c r="AC16" s="91">
        <f t="shared" si="8"/>
        <v>0.67476383265856954</v>
      </c>
      <c r="AD16" s="91">
        <f t="shared" si="9"/>
        <v>0.67476383265856954</v>
      </c>
    </row>
    <row r="17" spans="1:30" ht="12.75" customHeight="1">
      <c r="A17" s="138" t="s">
        <v>153</v>
      </c>
      <c r="B17" s="47" t="s">
        <v>154</v>
      </c>
      <c r="C17" s="47">
        <v>414298</v>
      </c>
      <c r="D17" s="47">
        <v>6178761</v>
      </c>
      <c r="E17" s="51">
        <v>55.747</v>
      </c>
      <c r="F17" s="51">
        <v>-94.365300000000005</v>
      </c>
      <c r="G17" s="77">
        <v>0.7</v>
      </c>
      <c r="H17" s="77">
        <v>1</v>
      </c>
      <c r="I17" s="47" t="s">
        <v>24</v>
      </c>
      <c r="J17" s="47" t="s">
        <v>125</v>
      </c>
      <c r="K17" s="88">
        <v>21.19</v>
      </c>
      <c r="L17" s="89">
        <v>3.2999999523162802</v>
      </c>
      <c r="N17" s="37">
        <v>7</v>
      </c>
      <c r="R17" s="37">
        <v>1</v>
      </c>
      <c r="U17" s="90">
        <f t="shared" si="0"/>
        <v>8</v>
      </c>
      <c r="V17" s="91">
        <f t="shared" si="1"/>
        <v>0</v>
      </c>
      <c r="W17" s="91">
        <f t="shared" si="2"/>
        <v>3.3034450212364321</v>
      </c>
      <c r="X17" s="91">
        <f t="shared" si="3"/>
        <v>0</v>
      </c>
      <c r="Y17" s="91">
        <f t="shared" si="4"/>
        <v>0</v>
      </c>
      <c r="Z17" s="91">
        <f t="shared" si="5"/>
        <v>0</v>
      </c>
      <c r="AA17" s="91">
        <f t="shared" si="6"/>
        <v>0.47192071731949026</v>
      </c>
      <c r="AB17" s="91">
        <f t="shared" si="7"/>
        <v>0</v>
      </c>
      <c r="AC17" s="91">
        <f t="shared" si="8"/>
        <v>0</v>
      </c>
      <c r="AD17" s="91">
        <f t="shared" si="9"/>
        <v>3.7753657385559221</v>
      </c>
    </row>
    <row r="18" spans="1:30" ht="12.75" customHeight="1">
      <c r="A18" s="138" t="s">
        <v>155</v>
      </c>
      <c r="B18" s="47" t="s">
        <v>156</v>
      </c>
      <c r="C18" s="47">
        <v>388425</v>
      </c>
      <c r="D18" s="47">
        <v>6180157</v>
      </c>
      <c r="E18" s="51">
        <v>55.754199999999997</v>
      </c>
      <c r="F18" s="51">
        <v>-94.777799999999999</v>
      </c>
      <c r="G18" s="77">
        <v>0.2</v>
      </c>
      <c r="H18" s="77">
        <v>0.4</v>
      </c>
      <c r="I18" s="47" t="s">
        <v>24</v>
      </c>
      <c r="J18" s="47" t="s">
        <v>125</v>
      </c>
      <c r="K18" s="88">
        <v>18.850000000000001</v>
      </c>
      <c r="L18" s="89">
        <v>4.8000001907348597</v>
      </c>
      <c r="U18" s="90">
        <f t="shared" si="0"/>
        <v>0</v>
      </c>
      <c r="V18" s="91">
        <f t="shared" si="1"/>
        <v>0</v>
      </c>
      <c r="W18" s="91">
        <f t="shared" si="2"/>
        <v>0</v>
      </c>
      <c r="X18" s="91">
        <f t="shared" si="3"/>
        <v>0</v>
      </c>
      <c r="Y18" s="91">
        <f t="shared" si="4"/>
        <v>0</v>
      </c>
      <c r="Z18" s="91">
        <f t="shared" si="5"/>
        <v>0</v>
      </c>
      <c r="AA18" s="91">
        <f t="shared" si="6"/>
        <v>0</v>
      </c>
      <c r="AB18" s="91">
        <f t="shared" si="7"/>
        <v>0</v>
      </c>
      <c r="AC18" s="91">
        <f t="shared" si="8"/>
        <v>0</v>
      </c>
      <c r="AD18" s="91">
        <f t="shared" si="9"/>
        <v>0</v>
      </c>
    </row>
    <row r="19" spans="1:30" ht="12.75" customHeight="1">
      <c r="A19" s="138" t="s">
        <v>157</v>
      </c>
      <c r="B19" s="47" t="s">
        <v>158</v>
      </c>
      <c r="C19" s="47">
        <v>383499</v>
      </c>
      <c r="D19" s="47">
        <v>6181346</v>
      </c>
      <c r="E19" s="51">
        <v>55.7637</v>
      </c>
      <c r="F19" s="51">
        <v>-94.856800000000007</v>
      </c>
      <c r="G19" s="77">
        <v>0.3</v>
      </c>
      <c r="H19" s="77">
        <v>0.6</v>
      </c>
      <c r="I19" s="47" t="s">
        <v>24</v>
      </c>
      <c r="J19" s="47" t="s">
        <v>125</v>
      </c>
      <c r="K19" s="88">
        <v>18.37</v>
      </c>
      <c r="L19" s="89">
        <v>4.1399998664856001</v>
      </c>
      <c r="U19" s="90">
        <f t="shared" si="0"/>
        <v>0</v>
      </c>
      <c r="V19" s="91">
        <f t="shared" si="1"/>
        <v>0</v>
      </c>
      <c r="W19" s="91">
        <f t="shared" si="2"/>
        <v>0</v>
      </c>
      <c r="X19" s="91">
        <f t="shared" si="3"/>
        <v>0</v>
      </c>
      <c r="Y19" s="91">
        <f t="shared" si="4"/>
        <v>0</v>
      </c>
      <c r="Z19" s="91">
        <f t="shared" si="5"/>
        <v>0</v>
      </c>
      <c r="AA19" s="91">
        <f t="shared" si="6"/>
        <v>0</v>
      </c>
      <c r="AB19" s="91">
        <f t="shared" si="7"/>
        <v>0</v>
      </c>
      <c r="AC19" s="91">
        <f t="shared" si="8"/>
        <v>0</v>
      </c>
      <c r="AD19" s="91">
        <f t="shared" si="9"/>
        <v>0</v>
      </c>
    </row>
    <row r="20" spans="1:30" ht="12.75" customHeight="1">
      <c r="A20" s="138" t="s">
        <v>159</v>
      </c>
      <c r="B20" s="47" t="s">
        <v>160</v>
      </c>
      <c r="C20" s="47">
        <v>384652</v>
      </c>
      <c r="D20" s="47">
        <v>6185642</v>
      </c>
      <c r="E20" s="51">
        <v>55.802599999999998</v>
      </c>
      <c r="F20" s="51">
        <v>-94.840199999999996</v>
      </c>
      <c r="G20" s="77">
        <v>0.4</v>
      </c>
      <c r="H20" s="77">
        <v>0.7</v>
      </c>
      <c r="I20" s="47" t="s">
        <v>24</v>
      </c>
      <c r="J20" s="47" t="s">
        <v>125</v>
      </c>
      <c r="K20" s="88">
        <v>22.03</v>
      </c>
      <c r="L20" s="89">
        <v>1.7599999904632599</v>
      </c>
      <c r="N20" s="37">
        <v>1</v>
      </c>
      <c r="U20" s="90">
        <f t="shared" si="0"/>
        <v>1</v>
      </c>
      <c r="V20" s="91">
        <f t="shared" si="1"/>
        <v>0</v>
      </c>
      <c r="W20" s="91">
        <f t="shared" si="2"/>
        <v>0.45392646391284608</v>
      </c>
      <c r="X20" s="91">
        <f t="shared" si="3"/>
        <v>0</v>
      </c>
      <c r="Y20" s="91">
        <f t="shared" si="4"/>
        <v>0</v>
      </c>
      <c r="Z20" s="91">
        <f t="shared" si="5"/>
        <v>0</v>
      </c>
      <c r="AA20" s="91">
        <f t="shared" si="6"/>
        <v>0</v>
      </c>
      <c r="AB20" s="91">
        <f t="shared" si="7"/>
        <v>0</v>
      </c>
      <c r="AC20" s="91">
        <f t="shared" si="8"/>
        <v>0</v>
      </c>
      <c r="AD20" s="91">
        <f t="shared" si="9"/>
        <v>0.45392646391284608</v>
      </c>
    </row>
    <row r="21" spans="1:30" ht="12.75" customHeight="1">
      <c r="A21" s="138" t="s">
        <v>161</v>
      </c>
      <c r="B21" s="47" t="s">
        <v>162</v>
      </c>
      <c r="C21" s="47">
        <v>414308</v>
      </c>
      <c r="D21" s="47">
        <v>6184051</v>
      </c>
      <c r="E21" s="51">
        <v>55.794499999999999</v>
      </c>
      <c r="F21" s="51">
        <v>-94.366799999999998</v>
      </c>
      <c r="G21" s="77">
        <v>0.2</v>
      </c>
      <c r="H21" s="77">
        <v>0.4</v>
      </c>
      <c r="I21" s="47" t="s">
        <v>24</v>
      </c>
      <c r="J21" s="47" t="s">
        <v>125</v>
      </c>
      <c r="K21" s="88">
        <v>20.34</v>
      </c>
      <c r="L21" s="89">
        <v>7.6700000762939498</v>
      </c>
      <c r="N21" s="37">
        <v>4</v>
      </c>
      <c r="U21" s="90">
        <f t="shared" si="0"/>
        <v>4</v>
      </c>
      <c r="V21" s="91">
        <f t="shared" si="1"/>
        <v>0</v>
      </c>
      <c r="W21" s="91">
        <f t="shared" si="2"/>
        <v>1.9665683382497543</v>
      </c>
      <c r="X21" s="91">
        <f t="shared" si="3"/>
        <v>0</v>
      </c>
      <c r="Y21" s="91">
        <f t="shared" si="4"/>
        <v>0</v>
      </c>
      <c r="Z21" s="91">
        <f t="shared" si="5"/>
        <v>0</v>
      </c>
      <c r="AA21" s="91">
        <f t="shared" si="6"/>
        <v>0</v>
      </c>
      <c r="AB21" s="91">
        <f t="shared" si="7"/>
        <v>0</v>
      </c>
      <c r="AC21" s="91">
        <f t="shared" si="8"/>
        <v>0</v>
      </c>
      <c r="AD21" s="91">
        <f t="shared" si="9"/>
        <v>1.9665683382497543</v>
      </c>
    </row>
    <row r="22" spans="1:30" ht="12.75" customHeight="1">
      <c r="A22" s="138" t="s">
        <v>163</v>
      </c>
      <c r="B22" s="47" t="s">
        <v>164</v>
      </c>
      <c r="C22" s="47">
        <v>409755</v>
      </c>
      <c r="D22" s="47">
        <v>6185447</v>
      </c>
      <c r="E22" s="51">
        <v>55.806199999999997</v>
      </c>
      <c r="F22" s="51">
        <v>-94.439800000000005</v>
      </c>
      <c r="G22" s="77">
        <v>0.2</v>
      </c>
      <c r="H22" s="77">
        <v>0.4</v>
      </c>
      <c r="I22" s="47" t="s">
        <v>24</v>
      </c>
      <c r="J22" s="47" t="s">
        <v>125</v>
      </c>
      <c r="K22" s="88">
        <v>18.739999999999998</v>
      </c>
      <c r="L22" s="89">
        <v>4.3899998664856001</v>
      </c>
      <c r="N22" s="37">
        <v>4</v>
      </c>
      <c r="U22" s="90">
        <f t="shared" si="0"/>
        <v>4</v>
      </c>
      <c r="V22" s="91">
        <f t="shared" si="1"/>
        <v>0</v>
      </c>
      <c r="W22" s="91">
        <f t="shared" si="2"/>
        <v>2.1344717182497335</v>
      </c>
      <c r="X22" s="91">
        <f t="shared" si="3"/>
        <v>0</v>
      </c>
      <c r="Y22" s="91">
        <f t="shared" si="4"/>
        <v>0</v>
      </c>
      <c r="Z22" s="91">
        <f t="shared" si="5"/>
        <v>0</v>
      </c>
      <c r="AA22" s="91">
        <f t="shared" si="6"/>
        <v>0</v>
      </c>
      <c r="AB22" s="91">
        <f t="shared" si="7"/>
        <v>0</v>
      </c>
      <c r="AC22" s="91">
        <f t="shared" si="8"/>
        <v>0</v>
      </c>
      <c r="AD22" s="91">
        <f t="shared" si="9"/>
        <v>2.1344717182497335</v>
      </c>
    </row>
    <row r="23" spans="1:30" ht="12.75" customHeight="1">
      <c r="A23" s="138" t="s">
        <v>165</v>
      </c>
      <c r="B23" s="47" t="s">
        <v>166</v>
      </c>
      <c r="C23" s="47">
        <v>405493</v>
      </c>
      <c r="D23" s="47">
        <v>6186589</v>
      </c>
      <c r="E23" s="51">
        <v>55.815600000000003</v>
      </c>
      <c r="F23" s="51">
        <v>-94.508200000000002</v>
      </c>
      <c r="G23" s="77">
        <v>8.1</v>
      </c>
      <c r="H23" s="77">
        <v>8.3000000000000007</v>
      </c>
      <c r="I23" s="47" t="s">
        <v>167</v>
      </c>
      <c r="J23" s="47" t="s">
        <v>125</v>
      </c>
      <c r="K23" s="88">
        <v>14.99</v>
      </c>
      <c r="L23" s="89">
        <v>2.2400000095367401</v>
      </c>
      <c r="U23" s="90">
        <f t="shared" si="0"/>
        <v>0</v>
      </c>
      <c r="V23" s="91">
        <f t="shared" si="1"/>
        <v>0</v>
      </c>
      <c r="W23" s="91">
        <f t="shared" si="2"/>
        <v>0</v>
      </c>
      <c r="X23" s="91">
        <f t="shared" si="3"/>
        <v>0</v>
      </c>
      <c r="Y23" s="91">
        <f t="shared" si="4"/>
        <v>0</v>
      </c>
      <c r="Z23" s="91">
        <f t="shared" si="5"/>
        <v>0</v>
      </c>
      <c r="AA23" s="91">
        <f t="shared" si="6"/>
        <v>0</v>
      </c>
      <c r="AB23" s="91">
        <f t="shared" si="7"/>
        <v>0</v>
      </c>
      <c r="AC23" s="91">
        <f t="shared" si="8"/>
        <v>0</v>
      </c>
      <c r="AD23" s="91">
        <f t="shared" si="9"/>
        <v>0</v>
      </c>
    </row>
    <row r="24" spans="1:30" ht="12.75" customHeight="1">
      <c r="A24" s="138" t="s">
        <v>168</v>
      </c>
      <c r="B24" s="47" t="s">
        <v>169</v>
      </c>
      <c r="C24" s="47">
        <v>401620</v>
      </c>
      <c r="D24" s="47">
        <v>6187912</v>
      </c>
      <c r="E24" s="51">
        <v>55.826700000000002</v>
      </c>
      <c r="F24" s="51">
        <v>-94.570499999999996</v>
      </c>
      <c r="G24" s="77">
        <v>0.5</v>
      </c>
      <c r="H24" s="77">
        <v>0.8</v>
      </c>
      <c r="I24" s="47" t="s">
        <v>24</v>
      </c>
      <c r="J24" s="47" t="s">
        <v>125</v>
      </c>
      <c r="K24" s="88">
        <v>18.38</v>
      </c>
      <c r="L24" s="89">
        <v>4.4400000572204599</v>
      </c>
      <c r="M24" s="37">
        <v>1</v>
      </c>
      <c r="P24" s="37">
        <v>1</v>
      </c>
      <c r="R24" s="37">
        <v>1</v>
      </c>
      <c r="U24" s="90">
        <f t="shared" si="0"/>
        <v>3</v>
      </c>
      <c r="V24" s="91">
        <f t="shared" si="1"/>
        <v>0.54406964091403709</v>
      </c>
      <c r="W24" s="91">
        <f t="shared" si="2"/>
        <v>0</v>
      </c>
      <c r="X24" s="91">
        <f t="shared" si="3"/>
        <v>0</v>
      </c>
      <c r="Y24" s="91">
        <f t="shared" si="4"/>
        <v>0.54406964091403709</v>
      </c>
      <c r="Z24" s="91">
        <f t="shared" si="5"/>
        <v>0</v>
      </c>
      <c r="AA24" s="91">
        <f t="shared" si="6"/>
        <v>0.54406964091403709</v>
      </c>
      <c r="AB24" s="91">
        <f t="shared" si="7"/>
        <v>0</v>
      </c>
      <c r="AC24" s="91">
        <f t="shared" si="8"/>
        <v>0</v>
      </c>
      <c r="AD24" s="91">
        <f t="shared" si="9"/>
        <v>1.632208922742111</v>
      </c>
    </row>
    <row r="25" spans="1:30" ht="12.75" customHeight="1">
      <c r="A25" s="138" t="s">
        <v>170</v>
      </c>
      <c r="B25" s="47" t="s">
        <v>171</v>
      </c>
      <c r="C25" s="47">
        <v>391101</v>
      </c>
      <c r="D25" s="47">
        <v>6187743</v>
      </c>
      <c r="E25" s="51">
        <v>55.823</v>
      </c>
      <c r="F25" s="51">
        <v>-94.738200000000006</v>
      </c>
      <c r="G25" s="77">
        <v>1.2</v>
      </c>
      <c r="H25" s="77">
        <v>1.3</v>
      </c>
      <c r="I25" s="47" t="s">
        <v>152</v>
      </c>
      <c r="J25" s="47" t="s">
        <v>125</v>
      </c>
      <c r="K25" s="88">
        <v>17</v>
      </c>
      <c r="L25" s="89">
        <v>2.4400000572204599</v>
      </c>
      <c r="N25" s="37">
        <v>4</v>
      </c>
      <c r="O25" s="37">
        <v>1</v>
      </c>
      <c r="U25" s="90">
        <f t="shared" si="0"/>
        <v>5</v>
      </c>
      <c r="V25" s="91">
        <f t="shared" si="1"/>
        <v>0</v>
      </c>
      <c r="W25" s="91">
        <f t="shared" si="2"/>
        <v>2.3529411764705883</v>
      </c>
      <c r="X25" s="91">
        <f t="shared" si="3"/>
        <v>0.58823529411764708</v>
      </c>
      <c r="Y25" s="91">
        <f t="shared" si="4"/>
        <v>0</v>
      </c>
      <c r="Z25" s="91">
        <f t="shared" si="5"/>
        <v>0</v>
      </c>
      <c r="AA25" s="91">
        <f t="shared" si="6"/>
        <v>0</v>
      </c>
      <c r="AB25" s="91">
        <f t="shared" si="7"/>
        <v>0</v>
      </c>
      <c r="AC25" s="91">
        <f t="shared" si="8"/>
        <v>0</v>
      </c>
      <c r="AD25" s="91">
        <f t="shared" si="9"/>
        <v>2.9411764705882355</v>
      </c>
    </row>
    <row r="26" spans="1:30" ht="12.75" customHeight="1">
      <c r="A26" s="138" t="s">
        <v>170</v>
      </c>
      <c r="B26" s="47" t="s">
        <v>258</v>
      </c>
      <c r="C26" s="47">
        <v>391101</v>
      </c>
      <c r="D26" s="47">
        <v>6187743</v>
      </c>
      <c r="E26" s="51">
        <v>55.823</v>
      </c>
      <c r="F26" s="51">
        <v>-94.738200000000006</v>
      </c>
      <c r="G26" s="77">
        <v>3</v>
      </c>
      <c r="H26" s="77">
        <v>3.1</v>
      </c>
      <c r="I26" s="47" t="s">
        <v>172</v>
      </c>
      <c r="J26" s="47" t="s">
        <v>125</v>
      </c>
      <c r="K26" s="88">
        <v>17</v>
      </c>
      <c r="L26" s="89">
        <v>3.5199999809265101</v>
      </c>
      <c r="U26" s="90">
        <f t="shared" si="0"/>
        <v>0</v>
      </c>
      <c r="V26" s="91">
        <f t="shared" si="1"/>
        <v>0</v>
      </c>
      <c r="W26" s="91">
        <f t="shared" si="2"/>
        <v>0</v>
      </c>
      <c r="X26" s="91">
        <f t="shared" si="3"/>
        <v>0</v>
      </c>
      <c r="Y26" s="91">
        <f t="shared" si="4"/>
        <v>0</v>
      </c>
      <c r="Z26" s="91">
        <f t="shared" si="5"/>
        <v>0</v>
      </c>
      <c r="AA26" s="91">
        <f t="shared" si="6"/>
        <v>0</v>
      </c>
      <c r="AB26" s="91">
        <f t="shared" si="7"/>
        <v>0</v>
      </c>
      <c r="AC26" s="91">
        <f t="shared" si="8"/>
        <v>0</v>
      </c>
      <c r="AD26" s="91">
        <f t="shared" si="9"/>
        <v>0</v>
      </c>
    </row>
    <row r="27" spans="1:30" ht="12.75" customHeight="1">
      <c r="A27" s="138" t="s">
        <v>173</v>
      </c>
      <c r="B27" s="47" t="s">
        <v>174</v>
      </c>
      <c r="C27" s="47">
        <v>402222</v>
      </c>
      <c r="D27" s="47">
        <v>6192795</v>
      </c>
      <c r="E27" s="51">
        <v>55.870699999999999</v>
      </c>
      <c r="F27" s="51">
        <v>-94.562600000000003</v>
      </c>
      <c r="G27" s="77">
        <v>0.4</v>
      </c>
      <c r="H27" s="77">
        <v>0.7</v>
      </c>
      <c r="I27" s="47" t="s">
        <v>138</v>
      </c>
      <c r="J27" s="47" t="s">
        <v>125</v>
      </c>
      <c r="K27" s="88">
        <v>16.66</v>
      </c>
      <c r="L27" s="89">
        <v>4.0999999046325701</v>
      </c>
      <c r="N27" s="37">
        <v>1</v>
      </c>
      <c r="U27" s="90">
        <f t="shared" si="0"/>
        <v>1</v>
      </c>
      <c r="V27" s="91">
        <f t="shared" si="1"/>
        <v>0</v>
      </c>
      <c r="W27" s="91">
        <f t="shared" si="2"/>
        <v>0.60024009603841544</v>
      </c>
      <c r="X27" s="91">
        <f t="shared" si="3"/>
        <v>0</v>
      </c>
      <c r="Y27" s="91">
        <f t="shared" si="4"/>
        <v>0</v>
      </c>
      <c r="Z27" s="91">
        <f t="shared" si="5"/>
        <v>0</v>
      </c>
      <c r="AA27" s="91">
        <f t="shared" si="6"/>
        <v>0</v>
      </c>
      <c r="AB27" s="91">
        <f t="shared" si="7"/>
        <v>0</v>
      </c>
      <c r="AC27" s="91">
        <f t="shared" si="8"/>
        <v>0</v>
      </c>
      <c r="AD27" s="91">
        <f t="shared" si="9"/>
        <v>0.60024009603841544</v>
      </c>
    </row>
    <row r="28" spans="1:30" ht="12.75" customHeight="1">
      <c r="A28" s="138" t="s">
        <v>175</v>
      </c>
      <c r="B28" s="47" t="s">
        <v>176</v>
      </c>
      <c r="C28" s="47">
        <v>395800</v>
      </c>
      <c r="D28" s="47">
        <v>6193706</v>
      </c>
      <c r="E28" s="51">
        <v>55.877600000000001</v>
      </c>
      <c r="F28" s="51">
        <v>-94.665599999999998</v>
      </c>
      <c r="G28" s="77">
        <v>2.5</v>
      </c>
      <c r="H28" s="77">
        <v>2.6</v>
      </c>
      <c r="I28" s="47" t="s">
        <v>24</v>
      </c>
      <c r="J28" s="47" t="s">
        <v>125</v>
      </c>
      <c r="K28" s="88">
        <v>16.87</v>
      </c>
      <c r="L28" s="89">
        <v>3</v>
      </c>
      <c r="N28" s="37">
        <v>10</v>
      </c>
      <c r="O28" s="37">
        <v>1</v>
      </c>
      <c r="T28" s="37">
        <v>2</v>
      </c>
      <c r="U28" s="90">
        <f t="shared" si="0"/>
        <v>13</v>
      </c>
      <c r="V28" s="91">
        <f t="shared" si="1"/>
        <v>0</v>
      </c>
      <c r="W28" s="91">
        <f t="shared" si="2"/>
        <v>5.9276822762299934</v>
      </c>
      <c r="X28" s="91">
        <f t="shared" si="3"/>
        <v>0.59276822762299941</v>
      </c>
      <c r="Y28" s="91">
        <f t="shared" si="4"/>
        <v>0</v>
      </c>
      <c r="Z28" s="91">
        <f t="shared" si="5"/>
        <v>0</v>
      </c>
      <c r="AA28" s="91">
        <f t="shared" si="6"/>
        <v>0</v>
      </c>
      <c r="AB28" s="91">
        <f t="shared" si="7"/>
        <v>0</v>
      </c>
      <c r="AC28" s="91">
        <f t="shared" si="8"/>
        <v>1.1855364552459988</v>
      </c>
      <c r="AD28" s="91">
        <f t="shared" si="9"/>
        <v>7.7059869590989925</v>
      </c>
    </row>
    <row r="29" spans="1:30" ht="12.75" customHeight="1">
      <c r="A29" s="138" t="s">
        <v>177</v>
      </c>
      <c r="B29" s="47" t="s">
        <v>178</v>
      </c>
      <c r="C29" s="47">
        <v>393302</v>
      </c>
      <c r="D29" s="47">
        <v>6196867</v>
      </c>
      <c r="E29" s="51">
        <v>55.9054</v>
      </c>
      <c r="F29" s="51">
        <v>-94.706699999999998</v>
      </c>
      <c r="G29" s="77">
        <v>0.3</v>
      </c>
      <c r="H29" s="77">
        <v>0.6</v>
      </c>
      <c r="I29" s="47" t="s">
        <v>24</v>
      </c>
      <c r="J29" s="47" t="s">
        <v>125</v>
      </c>
      <c r="K29" s="88">
        <v>17.62</v>
      </c>
      <c r="L29" s="89">
        <v>3.6500000953674299</v>
      </c>
      <c r="N29" s="37">
        <v>3</v>
      </c>
      <c r="R29" s="37">
        <v>1</v>
      </c>
      <c r="U29" s="90">
        <f t="shared" si="0"/>
        <v>4</v>
      </c>
      <c r="V29" s="91">
        <f t="shared" si="1"/>
        <v>0</v>
      </c>
      <c r="W29" s="91">
        <f t="shared" si="2"/>
        <v>1.7026106696935301</v>
      </c>
      <c r="X29" s="91">
        <f t="shared" si="3"/>
        <v>0</v>
      </c>
      <c r="Y29" s="91">
        <f t="shared" si="4"/>
        <v>0</v>
      </c>
      <c r="Z29" s="91">
        <f t="shared" si="5"/>
        <v>0</v>
      </c>
      <c r="AA29" s="91">
        <f t="shared" si="6"/>
        <v>0.56753688989784334</v>
      </c>
      <c r="AB29" s="91">
        <f t="shared" si="7"/>
        <v>0</v>
      </c>
      <c r="AC29" s="91">
        <f t="shared" si="8"/>
        <v>0</v>
      </c>
      <c r="AD29" s="91">
        <f t="shared" si="9"/>
        <v>2.2701475595913734</v>
      </c>
    </row>
    <row r="30" spans="1:30" ht="12.75" customHeight="1">
      <c r="A30" s="138" t="s">
        <v>179</v>
      </c>
      <c r="B30" s="47" t="s">
        <v>180</v>
      </c>
      <c r="C30" s="47">
        <v>385222</v>
      </c>
      <c r="D30" s="47">
        <v>6199382</v>
      </c>
      <c r="E30" s="51">
        <v>55.926099999999998</v>
      </c>
      <c r="F30" s="51">
        <v>-94.8369</v>
      </c>
      <c r="G30" s="77">
        <v>0.4</v>
      </c>
      <c r="H30" s="77">
        <v>0.6</v>
      </c>
      <c r="I30" s="47" t="s">
        <v>24</v>
      </c>
      <c r="J30" s="47" t="s">
        <v>125</v>
      </c>
      <c r="K30" s="88">
        <v>19.27</v>
      </c>
      <c r="L30" s="89">
        <v>2.75</v>
      </c>
      <c r="N30" s="37">
        <v>3</v>
      </c>
      <c r="P30" s="37">
        <v>1</v>
      </c>
      <c r="U30" s="90">
        <f t="shared" si="0"/>
        <v>4</v>
      </c>
      <c r="V30" s="91">
        <f t="shared" si="1"/>
        <v>0</v>
      </c>
      <c r="W30" s="91">
        <f t="shared" si="2"/>
        <v>1.5568240788790866</v>
      </c>
      <c r="X30" s="91">
        <f t="shared" si="3"/>
        <v>0</v>
      </c>
      <c r="Y30" s="91">
        <f t="shared" si="4"/>
        <v>0.51894135962636223</v>
      </c>
      <c r="Z30" s="91">
        <f t="shared" si="5"/>
        <v>0</v>
      </c>
      <c r="AA30" s="91">
        <f t="shared" si="6"/>
        <v>0</v>
      </c>
      <c r="AB30" s="91">
        <f t="shared" si="7"/>
        <v>0</v>
      </c>
      <c r="AC30" s="91">
        <f t="shared" si="8"/>
        <v>0</v>
      </c>
      <c r="AD30" s="91">
        <f t="shared" si="9"/>
        <v>2.0757654385054489</v>
      </c>
    </row>
    <row r="31" spans="1:30">
      <c r="A31" s="138" t="s">
        <v>181</v>
      </c>
      <c r="B31" s="47" t="s">
        <v>182</v>
      </c>
      <c r="C31" s="47">
        <v>403297</v>
      </c>
      <c r="D31" s="47">
        <v>6204536</v>
      </c>
      <c r="E31" s="51">
        <v>55.976399999999998</v>
      </c>
      <c r="F31" s="51">
        <v>-94.549700000000001</v>
      </c>
      <c r="G31" s="77">
        <v>0.7</v>
      </c>
      <c r="H31" s="77">
        <v>1.2</v>
      </c>
      <c r="I31" s="47" t="s">
        <v>24</v>
      </c>
      <c r="J31" s="47" t="s">
        <v>125</v>
      </c>
      <c r="K31" s="88">
        <v>21.43</v>
      </c>
      <c r="L31" s="89">
        <v>4.9099998474121103</v>
      </c>
      <c r="N31" s="37">
        <v>3</v>
      </c>
      <c r="U31" s="90">
        <f t="shared" si="0"/>
        <v>3</v>
      </c>
      <c r="V31" s="91">
        <f t="shared" si="1"/>
        <v>0</v>
      </c>
      <c r="W31" s="91">
        <f t="shared" si="2"/>
        <v>1.3999066728884741</v>
      </c>
      <c r="X31" s="91">
        <f t="shared" si="3"/>
        <v>0</v>
      </c>
      <c r="Y31" s="91">
        <f t="shared" si="4"/>
        <v>0</v>
      </c>
      <c r="Z31" s="91">
        <f t="shared" si="5"/>
        <v>0</v>
      </c>
      <c r="AA31" s="91">
        <f t="shared" si="6"/>
        <v>0</v>
      </c>
      <c r="AB31" s="91">
        <f t="shared" si="7"/>
        <v>0</v>
      </c>
      <c r="AC31" s="91">
        <f t="shared" si="8"/>
        <v>0</v>
      </c>
      <c r="AD31" s="91">
        <f t="shared" si="9"/>
        <v>1.3999066728884741</v>
      </c>
    </row>
    <row r="32" spans="1:30">
      <c r="A32" s="138" t="s">
        <v>183</v>
      </c>
      <c r="B32" s="47" t="s">
        <v>184</v>
      </c>
      <c r="C32" s="47">
        <v>407777</v>
      </c>
      <c r="D32" s="47">
        <v>6205703</v>
      </c>
      <c r="E32" s="51">
        <v>55.9878</v>
      </c>
      <c r="F32" s="51">
        <v>-94.478300000000004</v>
      </c>
      <c r="G32" s="77">
        <v>0.3</v>
      </c>
      <c r="H32" s="77">
        <v>0.6</v>
      </c>
      <c r="I32" s="47" t="s">
        <v>24</v>
      </c>
      <c r="J32" s="47" t="s">
        <v>125</v>
      </c>
      <c r="K32" s="88">
        <v>20.85</v>
      </c>
      <c r="L32" s="89">
        <v>5.4899997711181596</v>
      </c>
      <c r="U32" s="90">
        <f t="shared" si="0"/>
        <v>0</v>
      </c>
      <c r="V32" s="91">
        <f t="shared" si="1"/>
        <v>0</v>
      </c>
      <c r="W32" s="91">
        <f t="shared" si="2"/>
        <v>0</v>
      </c>
      <c r="X32" s="91">
        <f t="shared" si="3"/>
        <v>0</v>
      </c>
      <c r="Y32" s="91">
        <f t="shared" si="4"/>
        <v>0</v>
      </c>
      <c r="Z32" s="91">
        <f t="shared" si="5"/>
        <v>0</v>
      </c>
      <c r="AA32" s="91">
        <f t="shared" si="6"/>
        <v>0</v>
      </c>
      <c r="AB32" s="91">
        <f t="shared" si="7"/>
        <v>0</v>
      </c>
      <c r="AC32" s="91">
        <f t="shared" si="8"/>
        <v>0</v>
      </c>
      <c r="AD32" s="91">
        <f t="shared" si="9"/>
        <v>0</v>
      </c>
    </row>
    <row r="33" spans="1:30">
      <c r="A33" s="138" t="s">
        <v>185</v>
      </c>
      <c r="B33" s="47" t="s">
        <v>186</v>
      </c>
      <c r="C33" s="47">
        <v>396053</v>
      </c>
      <c r="D33" s="47">
        <v>6200454</v>
      </c>
      <c r="E33" s="51">
        <v>55.938200000000002</v>
      </c>
      <c r="F33" s="51">
        <v>-94.664100000000005</v>
      </c>
      <c r="G33" s="77">
        <v>1.3</v>
      </c>
      <c r="H33" s="77">
        <v>1.5</v>
      </c>
      <c r="I33" s="47" t="s">
        <v>152</v>
      </c>
      <c r="J33" s="47" t="s">
        <v>125</v>
      </c>
      <c r="K33" s="88">
        <v>16.7</v>
      </c>
      <c r="L33" s="89">
        <v>4.8099999427795401</v>
      </c>
      <c r="N33" s="37">
        <v>1</v>
      </c>
      <c r="U33" s="90">
        <f t="shared" si="0"/>
        <v>1</v>
      </c>
      <c r="V33" s="91">
        <f t="shared" si="1"/>
        <v>0</v>
      </c>
      <c r="W33" s="91">
        <f t="shared" si="2"/>
        <v>0.5988023952095809</v>
      </c>
      <c r="X33" s="91">
        <f t="shared" si="3"/>
        <v>0</v>
      </c>
      <c r="Y33" s="91">
        <f t="shared" si="4"/>
        <v>0</v>
      </c>
      <c r="Z33" s="91">
        <f t="shared" si="5"/>
        <v>0</v>
      </c>
      <c r="AA33" s="91">
        <f t="shared" si="6"/>
        <v>0</v>
      </c>
      <c r="AB33" s="91">
        <f t="shared" si="7"/>
        <v>0</v>
      </c>
      <c r="AC33" s="91">
        <f t="shared" si="8"/>
        <v>0</v>
      </c>
      <c r="AD33" s="91">
        <f t="shared" si="9"/>
        <v>0.5988023952095809</v>
      </c>
    </row>
    <row r="34" spans="1:30">
      <c r="A34" s="138" t="s">
        <v>185</v>
      </c>
      <c r="B34" s="47" t="s">
        <v>187</v>
      </c>
      <c r="C34" s="47">
        <v>396053</v>
      </c>
      <c r="D34" s="47">
        <v>6200454</v>
      </c>
      <c r="E34" s="51">
        <v>55.938200000000002</v>
      </c>
      <c r="F34" s="51">
        <v>-94.664100000000005</v>
      </c>
      <c r="G34" s="77">
        <v>3.1</v>
      </c>
      <c r="H34" s="77">
        <v>3.2</v>
      </c>
      <c r="I34" s="47" t="s">
        <v>172</v>
      </c>
      <c r="J34" s="47" t="s">
        <v>125</v>
      </c>
      <c r="K34" s="88">
        <v>15.98</v>
      </c>
      <c r="L34" s="89">
        <v>4.2600002288818404</v>
      </c>
      <c r="O34" s="37">
        <v>1</v>
      </c>
      <c r="U34" s="90">
        <f t="shared" si="0"/>
        <v>1</v>
      </c>
      <c r="V34" s="91">
        <f t="shared" si="1"/>
        <v>0</v>
      </c>
      <c r="W34" s="91">
        <f t="shared" si="2"/>
        <v>0</v>
      </c>
      <c r="X34" s="91">
        <f t="shared" si="3"/>
        <v>0.62578222778473092</v>
      </c>
      <c r="Y34" s="91">
        <f t="shared" si="4"/>
        <v>0</v>
      </c>
      <c r="Z34" s="91">
        <f t="shared" si="5"/>
        <v>0</v>
      </c>
      <c r="AA34" s="91">
        <f t="shared" si="6"/>
        <v>0</v>
      </c>
      <c r="AB34" s="91">
        <f t="shared" si="7"/>
        <v>0</v>
      </c>
      <c r="AC34" s="91">
        <f t="shared" si="8"/>
        <v>0</v>
      </c>
      <c r="AD34" s="91">
        <f t="shared" si="9"/>
        <v>0.62578222778473092</v>
      </c>
    </row>
    <row r="35" spans="1:30">
      <c r="A35" s="138" t="s">
        <v>185</v>
      </c>
      <c r="B35" s="47" t="s">
        <v>188</v>
      </c>
      <c r="C35" s="47">
        <v>396053</v>
      </c>
      <c r="D35" s="47">
        <v>6200454</v>
      </c>
      <c r="E35" s="51">
        <v>55.938200000000002</v>
      </c>
      <c r="F35" s="51">
        <v>-94.664100000000005</v>
      </c>
      <c r="G35" s="77">
        <v>5.4</v>
      </c>
      <c r="H35" s="77">
        <v>5.5</v>
      </c>
      <c r="I35" s="47" t="s">
        <v>189</v>
      </c>
      <c r="J35" s="47" t="s">
        <v>125</v>
      </c>
      <c r="K35" s="88">
        <v>15.64</v>
      </c>
      <c r="L35" s="89">
        <v>2.7999999523162802</v>
      </c>
      <c r="U35" s="90">
        <f t="shared" ref="U35:U61" si="10">SUM(M35:T35)</f>
        <v>0</v>
      </c>
      <c r="V35" s="91">
        <f t="shared" ref="V35:V61" si="11">M35/(K35/10)</f>
        <v>0</v>
      </c>
      <c r="W35" s="91">
        <f t="shared" ref="W35:W61" si="12">N35/(K35/10)</f>
        <v>0</v>
      </c>
      <c r="X35" s="91">
        <f t="shared" si="3"/>
        <v>0</v>
      </c>
      <c r="Y35" s="91">
        <f t="shared" ref="Y35:Y61" si="13">P35/(K35/10)</f>
        <v>0</v>
      </c>
      <c r="Z35" s="91">
        <f t="shared" ref="Z35:Z61" si="14">Q35/(K35/10)</f>
        <v>0</v>
      </c>
      <c r="AA35" s="91">
        <f t="shared" ref="AA35:AA61" si="15">R35/(K35/10)</f>
        <v>0</v>
      </c>
      <c r="AB35" s="91">
        <f t="shared" ref="AB35:AB61" si="16">S35/(K35/10)</f>
        <v>0</v>
      </c>
      <c r="AC35" s="91">
        <f t="shared" si="8"/>
        <v>0</v>
      </c>
      <c r="AD35" s="91">
        <f t="shared" ref="AD35:AD61" si="17">U35/(K35/10)</f>
        <v>0</v>
      </c>
    </row>
    <row r="36" spans="1:30">
      <c r="A36" s="138" t="s">
        <v>190</v>
      </c>
      <c r="B36" s="47" t="s">
        <v>191</v>
      </c>
      <c r="C36" s="47">
        <v>375478</v>
      </c>
      <c r="D36" s="47">
        <v>6195605</v>
      </c>
      <c r="E36" s="51">
        <v>55.889800000000001</v>
      </c>
      <c r="F36" s="51">
        <v>-94.991100000000003</v>
      </c>
      <c r="G36" s="77">
        <v>0.7</v>
      </c>
      <c r="H36" s="77">
        <v>0.9</v>
      </c>
      <c r="I36" s="47" t="s">
        <v>192</v>
      </c>
      <c r="J36" s="47" t="s">
        <v>125</v>
      </c>
      <c r="K36" s="88">
        <v>16.07</v>
      </c>
      <c r="L36" s="89">
        <v>3.71000003814697</v>
      </c>
      <c r="N36" s="37">
        <v>2</v>
      </c>
      <c r="O36" s="37">
        <v>1</v>
      </c>
      <c r="R36" s="37">
        <v>1</v>
      </c>
      <c r="T36" s="37">
        <v>1</v>
      </c>
      <c r="U36" s="90">
        <f t="shared" si="10"/>
        <v>5</v>
      </c>
      <c r="V36" s="91">
        <f t="shared" si="11"/>
        <v>0</v>
      </c>
      <c r="W36" s="91">
        <f t="shared" si="12"/>
        <v>1.2445550715619167</v>
      </c>
      <c r="X36" s="91">
        <f t="shared" si="3"/>
        <v>0.62227753578095835</v>
      </c>
      <c r="Y36" s="91">
        <f t="shared" si="13"/>
        <v>0</v>
      </c>
      <c r="Z36" s="91">
        <f t="shared" si="14"/>
        <v>0</v>
      </c>
      <c r="AA36" s="91">
        <f t="shared" si="15"/>
        <v>0.62227753578095835</v>
      </c>
      <c r="AB36" s="91">
        <f t="shared" si="16"/>
        <v>0</v>
      </c>
      <c r="AC36" s="91">
        <f t="shared" si="8"/>
        <v>0.62227753578095835</v>
      </c>
      <c r="AD36" s="91">
        <f t="shared" si="17"/>
        <v>3.1113876789047916</v>
      </c>
    </row>
    <row r="37" spans="1:30">
      <c r="A37" s="138" t="s">
        <v>193</v>
      </c>
      <c r="B37" s="47" t="s">
        <v>194</v>
      </c>
      <c r="C37" s="47">
        <v>381498</v>
      </c>
      <c r="D37" s="47">
        <v>6191686</v>
      </c>
      <c r="E37" s="51">
        <v>55.856099999999998</v>
      </c>
      <c r="F37" s="51">
        <v>-94.893199999999993</v>
      </c>
      <c r="G37" s="77">
        <v>0.6</v>
      </c>
      <c r="H37" s="77">
        <v>0.9</v>
      </c>
      <c r="I37" s="47" t="s">
        <v>192</v>
      </c>
      <c r="J37" s="47" t="s">
        <v>125</v>
      </c>
      <c r="K37" s="88">
        <v>19.62</v>
      </c>
      <c r="L37" s="89">
        <v>5.8499999046325701</v>
      </c>
      <c r="N37" s="37">
        <v>1</v>
      </c>
      <c r="U37" s="90">
        <f t="shared" si="10"/>
        <v>1</v>
      </c>
      <c r="V37" s="91">
        <f t="shared" si="11"/>
        <v>0</v>
      </c>
      <c r="W37" s="91">
        <f t="shared" si="12"/>
        <v>0.509683995922528</v>
      </c>
      <c r="X37" s="91">
        <f t="shared" si="3"/>
        <v>0</v>
      </c>
      <c r="Y37" s="91">
        <f t="shared" si="13"/>
        <v>0</v>
      </c>
      <c r="Z37" s="91">
        <f t="shared" si="14"/>
        <v>0</v>
      </c>
      <c r="AA37" s="91">
        <f t="shared" si="15"/>
        <v>0</v>
      </c>
      <c r="AB37" s="91">
        <f t="shared" si="16"/>
        <v>0</v>
      </c>
      <c r="AC37" s="91">
        <f t="shared" si="8"/>
        <v>0</v>
      </c>
      <c r="AD37" s="91">
        <f t="shared" si="17"/>
        <v>0.509683995922528</v>
      </c>
    </row>
    <row r="38" spans="1:30">
      <c r="A38" s="138" t="s">
        <v>195</v>
      </c>
      <c r="B38" s="47" t="s">
        <v>196</v>
      </c>
      <c r="C38" s="47">
        <v>380307</v>
      </c>
      <c r="D38" s="47">
        <v>6182192</v>
      </c>
      <c r="E38" s="51">
        <v>55.770600000000002</v>
      </c>
      <c r="F38" s="51">
        <v>-94.908000000000001</v>
      </c>
      <c r="G38" s="77">
        <v>0.6</v>
      </c>
      <c r="H38" s="77">
        <v>1.1000000000000001</v>
      </c>
      <c r="I38" s="47" t="s">
        <v>24</v>
      </c>
      <c r="J38" s="47" t="s">
        <v>125</v>
      </c>
      <c r="K38" s="88">
        <v>21.6</v>
      </c>
      <c r="L38" s="89">
        <v>3.9000000953674299</v>
      </c>
      <c r="N38" s="37">
        <v>2</v>
      </c>
      <c r="U38" s="90">
        <f t="shared" si="10"/>
        <v>2</v>
      </c>
      <c r="V38" s="91">
        <f t="shared" si="11"/>
        <v>0</v>
      </c>
      <c r="W38" s="91">
        <f t="shared" si="12"/>
        <v>0.92592592592592582</v>
      </c>
      <c r="X38" s="91">
        <f t="shared" si="3"/>
        <v>0</v>
      </c>
      <c r="Y38" s="91">
        <f t="shared" si="13"/>
        <v>0</v>
      </c>
      <c r="Z38" s="91">
        <f t="shared" si="14"/>
        <v>0</v>
      </c>
      <c r="AA38" s="91">
        <f t="shared" si="15"/>
        <v>0</v>
      </c>
      <c r="AB38" s="91">
        <f t="shared" si="16"/>
        <v>0</v>
      </c>
      <c r="AC38" s="91">
        <f t="shared" si="8"/>
        <v>0</v>
      </c>
      <c r="AD38" s="91">
        <f t="shared" si="17"/>
        <v>0.92592592592592582</v>
      </c>
    </row>
    <row r="39" spans="1:30">
      <c r="A39" s="138" t="s">
        <v>197</v>
      </c>
      <c r="B39" s="47" t="s">
        <v>198</v>
      </c>
      <c r="C39" s="47">
        <v>432486</v>
      </c>
      <c r="D39" s="47">
        <v>6191535</v>
      </c>
      <c r="E39" s="51">
        <v>55.864600000000003</v>
      </c>
      <c r="F39" s="51">
        <v>-94.078800000000001</v>
      </c>
      <c r="G39" s="77">
        <v>1.2</v>
      </c>
      <c r="H39" s="77">
        <v>1.4</v>
      </c>
      <c r="I39" s="47" t="s">
        <v>199</v>
      </c>
      <c r="J39" s="47" t="s">
        <v>125</v>
      </c>
      <c r="K39" s="88">
        <v>16.760000000000002</v>
      </c>
      <c r="L39" s="89">
        <v>4.1999998092651403</v>
      </c>
      <c r="N39" s="37">
        <v>4</v>
      </c>
      <c r="O39" s="37">
        <v>1</v>
      </c>
      <c r="U39" s="90">
        <f t="shared" si="10"/>
        <v>5</v>
      </c>
      <c r="V39" s="91">
        <f t="shared" si="11"/>
        <v>0</v>
      </c>
      <c r="W39" s="91">
        <f t="shared" si="12"/>
        <v>2.3866348448687349</v>
      </c>
      <c r="X39" s="91">
        <f t="shared" si="3"/>
        <v>0.59665871121718372</v>
      </c>
      <c r="Y39" s="91">
        <f t="shared" si="13"/>
        <v>0</v>
      </c>
      <c r="Z39" s="91">
        <f t="shared" si="14"/>
        <v>0</v>
      </c>
      <c r="AA39" s="91">
        <f t="shared" si="15"/>
        <v>0</v>
      </c>
      <c r="AB39" s="91">
        <f t="shared" si="16"/>
        <v>0</v>
      </c>
      <c r="AC39" s="91">
        <f t="shared" si="8"/>
        <v>0</v>
      </c>
      <c r="AD39" s="91">
        <f t="shared" si="17"/>
        <v>2.9832935560859184</v>
      </c>
    </row>
    <row r="40" spans="1:30">
      <c r="A40" s="138" t="s">
        <v>197</v>
      </c>
      <c r="B40" s="47" t="s">
        <v>200</v>
      </c>
      <c r="C40" s="47">
        <v>432486</v>
      </c>
      <c r="D40" s="47">
        <v>6191535</v>
      </c>
      <c r="E40" s="51">
        <v>55.864600000000003</v>
      </c>
      <c r="F40" s="51">
        <v>-94.078800000000001</v>
      </c>
      <c r="G40" s="77">
        <v>4.9000000000000004</v>
      </c>
      <c r="H40" s="77">
        <v>5</v>
      </c>
      <c r="I40" s="47" t="s">
        <v>189</v>
      </c>
      <c r="J40" s="47" t="s">
        <v>125</v>
      </c>
      <c r="K40" s="88">
        <v>16.84</v>
      </c>
      <c r="L40" s="89">
        <v>4.4800000190734899</v>
      </c>
      <c r="T40" s="37">
        <v>1</v>
      </c>
      <c r="U40" s="90">
        <f t="shared" si="10"/>
        <v>1</v>
      </c>
      <c r="V40" s="91">
        <f t="shared" si="11"/>
        <v>0</v>
      </c>
      <c r="W40" s="91">
        <f t="shared" si="12"/>
        <v>0</v>
      </c>
      <c r="X40" s="91">
        <f t="shared" si="3"/>
        <v>0</v>
      </c>
      <c r="Y40" s="91">
        <f t="shared" si="13"/>
        <v>0</v>
      </c>
      <c r="Z40" s="91">
        <f t="shared" si="14"/>
        <v>0</v>
      </c>
      <c r="AA40" s="91">
        <f t="shared" si="15"/>
        <v>0</v>
      </c>
      <c r="AB40" s="91">
        <f t="shared" si="16"/>
        <v>0</v>
      </c>
      <c r="AC40" s="91">
        <f t="shared" si="8"/>
        <v>0.59382422802850354</v>
      </c>
      <c r="AD40" s="91">
        <f t="shared" si="17"/>
        <v>0.59382422802850354</v>
      </c>
    </row>
    <row r="41" spans="1:30">
      <c r="A41" s="138" t="s">
        <v>197</v>
      </c>
      <c r="B41" s="47" t="s">
        <v>201</v>
      </c>
      <c r="C41" s="47">
        <v>432486</v>
      </c>
      <c r="D41" s="47">
        <v>6191535</v>
      </c>
      <c r="E41" s="51">
        <v>55.864600000000003</v>
      </c>
      <c r="F41" s="51">
        <v>-94.078800000000001</v>
      </c>
      <c r="G41" s="77">
        <v>6.7</v>
      </c>
      <c r="H41" s="77">
        <v>6.8</v>
      </c>
      <c r="I41" s="47" t="s">
        <v>202</v>
      </c>
      <c r="J41" s="47" t="s">
        <v>125</v>
      </c>
      <c r="K41" s="88">
        <v>17.53</v>
      </c>
      <c r="L41" s="89">
        <v>3.5799999237060498</v>
      </c>
      <c r="N41" s="37">
        <v>2</v>
      </c>
      <c r="R41" s="37">
        <v>1</v>
      </c>
      <c r="U41" s="90">
        <f t="shared" si="10"/>
        <v>3</v>
      </c>
      <c r="V41" s="91">
        <f t="shared" si="11"/>
        <v>0</v>
      </c>
      <c r="W41" s="91">
        <f t="shared" si="12"/>
        <v>1.1409013120365088</v>
      </c>
      <c r="X41" s="91">
        <f t="shared" si="3"/>
        <v>0</v>
      </c>
      <c r="Y41" s="91">
        <f t="shared" si="13"/>
        <v>0</v>
      </c>
      <c r="Z41" s="91">
        <f t="shared" si="14"/>
        <v>0</v>
      </c>
      <c r="AA41" s="91">
        <f t="shared" si="15"/>
        <v>0.5704506560182544</v>
      </c>
      <c r="AB41" s="91">
        <f t="shared" si="16"/>
        <v>0</v>
      </c>
      <c r="AC41" s="91">
        <f t="shared" si="8"/>
        <v>0</v>
      </c>
      <c r="AD41" s="91">
        <f t="shared" si="17"/>
        <v>1.7113519680547631</v>
      </c>
    </row>
    <row r="42" spans="1:30">
      <c r="A42" s="138" t="s">
        <v>197</v>
      </c>
      <c r="B42" s="47" t="s">
        <v>203</v>
      </c>
      <c r="C42" s="47">
        <v>432486</v>
      </c>
      <c r="D42" s="47">
        <v>6191535</v>
      </c>
      <c r="E42" s="51">
        <v>55.864600000000003</v>
      </c>
      <c r="F42" s="51">
        <v>-94.078800000000001</v>
      </c>
      <c r="G42" s="77">
        <v>8.8000000000000007</v>
      </c>
      <c r="H42" s="77">
        <v>8.9</v>
      </c>
      <c r="I42" s="47" t="s">
        <v>204</v>
      </c>
      <c r="J42" s="47" t="s">
        <v>125</v>
      </c>
      <c r="K42" s="88">
        <v>17.12</v>
      </c>
      <c r="L42" s="89">
        <v>4.6399998664856001</v>
      </c>
      <c r="N42" s="37">
        <v>4</v>
      </c>
      <c r="U42" s="90">
        <f t="shared" si="10"/>
        <v>4</v>
      </c>
      <c r="V42" s="91">
        <f t="shared" si="11"/>
        <v>0</v>
      </c>
      <c r="W42" s="91">
        <f t="shared" si="12"/>
        <v>2.3364485981308407</v>
      </c>
      <c r="X42" s="91">
        <f t="shared" si="3"/>
        <v>0</v>
      </c>
      <c r="Y42" s="91">
        <f t="shared" si="13"/>
        <v>0</v>
      </c>
      <c r="Z42" s="91">
        <f t="shared" si="14"/>
        <v>0</v>
      </c>
      <c r="AA42" s="91">
        <f t="shared" si="15"/>
        <v>0</v>
      </c>
      <c r="AB42" s="91">
        <f t="shared" si="16"/>
        <v>0</v>
      </c>
      <c r="AC42" s="91">
        <f t="shared" si="8"/>
        <v>0</v>
      </c>
      <c r="AD42" s="91">
        <f t="shared" si="17"/>
        <v>2.3364485981308407</v>
      </c>
    </row>
    <row r="43" spans="1:30">
      <c r="A43" s="138" t="s">
        <v>205</v>
      </c>
      <c r="B43" s="47" t="s">
        <v>206</v>
      </c>
      <c r="C43" s="47">
        <v>438195</v>
      </c>
      <c r="D43" s="47">
        <v>6190691</v>
      </c>
      <c r="E43" s="51">
        <v>55.857799999999997</v>
      </c>
      <c r="F43" s="51">
        <v>-93.987399999999994</v>
      </c>
      <c r="G43" s="77">
        <v>0.6</v>
      </c>
      <c r="H43" s="77">
        <v>1.1000000000000001</v>
      </c>
      <c r="I43" s="47" t="s">
        <v>24</v>
      </c>
      <c r="J43" s="47" t="s">
        <v>125</v>
      </c>
      <c r="K43" s="88">
        <v>15.4</v>
      </c>
      <c r="L43" s="89">
        <v>5.2199997901916504</v>
      </c>
      <c r="O43" s="37">
        <v>1</v>
      </c>
      <c r="R43" s="37">
        <v>2</v>
      </c>
      <c r="U43" s="90">
        <f t="shared" si="10"/>
        <v>3</v>
      </c>
      <c r="V43" s="91">
        <f t="shared" si="11"/>
        <v>0</v>
      </c>
      <c r="W43" s="91">
        <f t="shared" si="12"/>
        <v>0</v>
      </c>
      <c r="X43" s="91">
        <f t="shared" si="3"/>
        <v>0.64935064935064934</v>
      </c>
      <c r="Y43" s="91">
        <f t="shared" si="13"/>
        <v>0</v>
      </c>
      <c r="Z43" s="91">
        <f t="shared" si="14"/>
        <v>0</v>
      </c>
      <c r="AA43" s="91">
        <f t="shared" si="15"/>
        <v>1.2987012987012987</v>
      </c>
      <c r="AB43" s="91">
        <f t="shared" si="16"/>
        <v>0</v>
      </c>
      <c r="AC43" s="91">
        <f t="shared" si="8"/>
        <v>0</v>
      </c>
      <c r="AD43" s="91">
        <f t="shared" si="17"/>
        <v>1.948051948051948</v>
      </c>
    </row>
    <row r="44" spans="1:30">
      <c r="A44" s="138" t="s">
        <v>207</v>
      </c>
      <c r="B44" s="47" t="s">
        <v>208</v>
      </c>
      <c r="C44" s="47">
        <v>432083</v>
      </c>
      <c r="D44" s="47">
        <v>6185488</v>
      </c>
      <c r="E44" s="51">
        <v>55.810200000000002</v>
      </c>
      <c r="F44" s="51">
        <v>-94.083699999999993</v>
      </c>
      <c r="G44" s="77">
        <v>0.3</v>
      </c>
      <c r="H44" s="77">
        <v>0.6</v>
      </c>
      <c r="I44" s="47" t="s">
        <v>24</v>
      </c>
      <c r="J44" s="47" t="s">
        <v>125</v>
      </c>
      <c r="K44" s="88">
        <v>18.87</v>
      </c>
      <c r="L44" s="89">
        <v>6.6500000953674299</v>
      </c>
      <c r="N44" s="37">
        <v>2</v>
      </c>
      <c r="O44" s="37">
        <v>2</v>
      </c>
      <c r="R44" s="37">
        <v>1</v>
      </c>
      <c r="U44" s="90">
        <f t="shared" si="10"/>
        <v>5</v>
      </c>
      <c r="V44" s="91">
        <f t="shared" si="11"/>
        <v>0</v>
      </c>
      <c r="W44" s="91">
        <f t="shared" si="12"/>
        <v>1.0598834128245893</v>
      </c>
      <c r="X44" s="91">
        <f t="shared" si="3"/>
        <v>1.0598834128245893</v>
      </c>
      <c r="Y44" s="91">
        <f t="shared" si="13"/>
        <v>0</v>
      </c>
      <c r="Z44" s="91">
        <f t="shared" si="14"/>
        <v>0</v>
      </c>
      <c r="AA44" s="91">
        <f t="shared" si="15"/>
        <v>0.52994170641229466</v>
      </c>
      <c r="AB44" s="91">
        <f t="shared" si="16"/>
        <v>0</v>
      </c>
      <c r="AC44" s="91">
        <f t="shared" si="8"/>
        <v>0</v>
      </c>
      <c r="AD44" s="91">
        <f t="shared" si="17"/>
        <v>2.6497085320614731</v>
      </c>
    </row>
    <row r="45" spans="1:30">
      <c r="A45" s="138" t="s">
        <v>209</v>
      </c>
      <c r="B45" s="47" t="s">
        <v>210</v>
      </c>
      <c r="C45" s="47">
        <v>425045</v>
      </c>
      <c r="D45" s="47">
        <v>6191724</v>
      </c>
      <c r="E45" s="51">
        <v>55.865200000000002</v>
      </c>
      <c r="F45" s="51">
        <v>-94.197699999999998</v>
      </c>
      <c r="G45" s="77">
        <v>0.3</v>
      </c>
      <c r="H45" s="77">
        <v>0.6</v>
      </c>
      <c r="I45" s="47" t="s">
        <v>24</v>
      </c>
      <c r="J45" s="47" t="s">
        <v>125</v>
      </c>
      <c r="K45" s="88">
        <v>20.92</v>
      </c>
      <c r="L45" s="89">
        <v>5</v>
      </c>
      <c r="N45" s="37">
        <v>1</v>
      </c>
      <c r="U45" s="90">
        <f t="shared" si="10"/>
        <v>1</v>
      </c>
      <c r="V45" s="91">
        <f t="shared" si="11"/>
        <v>0</v>
      </c>
      <c r="W45" s="91">
        <f t="shared" si="12"/>
        <v>0.47801147227533458</v>
      </c>
      <c r="X45" s="91">
        <f t="shared" si="3"/>
        <v>0</v>
      </c>
      <c r="Y45" s="91">
        <f t="shared" si="13"/>
        <v>0</v>
      </c>
      <c r="Z45" s="91">
        <f t="shared" si="14"/>
        <v>0</v>
      </c>
      <c r="AA45" s="91">
        <f t="shared" si="15"/>
        <v>0</v>
      </c>
      <c r="AB45" s="91">
        <f t="shared" si="16"/>
        <v>0</v>
      </c>
      <c r="AC45" s="91">
        <f t="shared" si="8"/>
        <v>0</v>
      </c>
      <c r="AD45" s="91">
        <f t="shared" si="17"/>
        <v>0.47801147227533458</v>
      </c>
    </row>
    <row r="46" spans="1:30">
      <c r="A46" s="138" t="s">
        <v>211</v>
      </c>
      <c r="B46" s="47" t="s">
        <v>212</v>
      </c>
      <c r="C46" s="47">
        <v>408728</v>
      </c>
      <c r="D46" s="47">
        <v>6193367</v>
      </c>
      <c r="E46" s="51">
        <v>55.877099999999999</v>
      </c>
      <c r="F46" s="51">
        <v>-94.4589</v>
      </c>
      <c r="G46" s="77">
        <v>1.3</v>
      </c>
      <c r="H46" s="77">
        <v>1.5</v>
      </c>
      <c r="I46" s="47" t="s">
        <v>24</v>
      </c>
      <c r="J46" s="47" t="s">
        <v>125</v>
      </c>
      <c r="K46" s="88">
        <v>17.96</v>
      </c>
      <c r="L46" s="89">
        <v>5.8800001144409197</v>
      </c>
      <c r="N46" s="37">
        <v>3</v>
      </c>
      <c r="U46" s="90">
        <f t="shared" si="10"/>
        <v>3</v>
      </c>
      <c r="V46" s="91">
        <f t="shared" si="11"/>
        <v>0</v>
      </c>
      <c r="W46" s="91">
        <f t="shared" si="12"/>
        <v>1.6703786191536747</v>
      </c>
      <c r="X46" s="91">
        <f t="shared" si="3"/>
        <v>0</v>
      </c>
      <c r="Y46" s="91">
        <f t="shared" si="13"/>
        <v>0</v>
      </c>
      <c r="Z46" s="91">
        <f t="shared" si="14"/>
        <v>0</v>
      </c>
      <c r="AA46" s="91">
        <f t="shared" si="15"/>
        <v>0</v>
      </c>
      <c r="AB46" s="91">
        <f t="shared" si="16"/>
        <v>0</v>
      </c>
      <c r="AC46" s="91">
        <f t="shared" si="8"/>
        <v>0</v>
      </c>
      <c r="AD46" s="91">
        <f t="shared" si="17"/>
        <v>1.6703786191536747</v>
      </c>
    </row>
    <row r="47" spans="1:30">
      <c r="A47" s="138" t="s">
        <v>213</v>
      </c>
      <c r="B47" s="47" t="s">
        <v>214</v>
      </c>
      <c r="C47" s="47">
        <v>402906</v>
      </c>
      <c r="D47" s="47">
        <v>6200382</v>
      </c>
      <c r="E47" s="51">
        <v>55.939</v>
      </c>
      <c r="F47" s="51">
        <v>-94.554419999999993</v>
      </c>
      <c r="G47" s="77">
        <v>0.1</v>
      </c>
      <c r="H47" s="77">
        <v>0.3</v>
      </c>
      <c r="I47" s="47" t="s">
        <v>152</v>
      </c>
      <c r="J47" s="47" t="s">
        <v>125</v>
      </c>
      <c r="K47" s="88">
        <v>20.8</v>
      </c>
      <c r="L47" s="89">
        <v>4.8699998855590803</v>
      </c>
      <c r="N47" s="37">
        <v>5</v>
      </c>
      <c r="U47" s="90">
        <f t="shared" si="10"/>
        <v>5</v>
      </c>
      <c r="V47" s="91">
        <f t="shared" si="11"/>
        <v>0</v>
      </c>
      <c r="W47" s="91">
        <f t="shared" si="12"/>
        <v>2.4038461538461537</v>
      </c>
      <c r="X47" s="91">
        <f t="shared" si="3"/>
        <v>0</v>
      </c>
      <c r="Y47" s="91">
        <f t="shared" si="13"/>
        <v>0</v>
      </c>
      <c r="Z47" s="91">
        <f t="shared" si="14"/>
        <v>0</v>
      </c>
      <c r="AA47" s="91">
        <f t="shared" si="15"/>
        <v>0</v>
      </c>
      <c r="AB47" s="91">
        <f t="shared" si="16"/>
        <v>0</v>
      </c>
      <c r="AC47" s="91">
        <f t="shared" si="8"/>
        <v>0</v>
      </c>
      <c r="AD47" s="91">
        <f t="shared" si="17"/>
        <v>2.4038461538461537</v>
      </c>
    </row>
    <row r="48" spans="1:30">
      <c r="A48" s="138" t="s">
        <v>215</v>
      </c>
      <c r="B48" s="47" t="s">
        <v>216</v>
      </c>
      <c r="C48" s="47">
        <v>405653</v>
      </c>
      <c r="D48" s="47">
        <v>6196873</v>
      </c>
      <c r="E48" s="51">
        <v>55.908000000000001</v>
      </c>
      <c r="F48" s="51">
        <v>-94.509200000000007</v>
      </c>
      <c r="G48" s="77">
        <v>0.1</v>
      </c>
      <c r="H48" s="77">
        <v>0.4</v>
      </c>
      <c r="I48" s="47" t="s">
        <v>24</v>
      </c>
      <c r="J48" s="47" t="s">
        <v>125</v>
      </c>
      <c r="K48" s="88">
        <v>22.1</v>
      </c>
      <c r="L48" s="89">
        <v>6.2800002098083496</v>
      </c>
      <c r="N48" s="37">
        <v>1</v>
      </c>
      <c r="T48" s="37">
        <v>2</v>
      </c>
      <c r="U48" s="90">
        <f t="shared" si="10"/>
        <v>3</v>
      </c>
      <c r="V48" s="91">
        <f t="shared" si="11"/>
        <v>0</v>
      </c>
      <c r="W48" s="91">
        <f t="shared" si="12"/>
        <v>0.45248868778280543</v>
      </c>
      <c r="X48" s="91">
        <f t="shared" si="3"/>
        <v>0</v>
      </c>
      <c r="Y48" s="91">
        <f t="shared" si="13"/>
        <v>0</v>
      </c>
      <c r="Z48" s="91">
        <f t="shared" si="14"/>
        <v>0</v>
      </c>
      <c r="AA48" s="91">
        <f t="shared" si="15"/>
        <v>0</v>
      </c>
      <c r="AB48" s="91">
        <f t="shared" si="16"/>
        <v>0</v>
      </c>
      <c r="AC48" s="91">
        <f t="shared" si="8"/>
        <v>0.90497737556561086</v>
      </c>
      <c r="AD48" s="91">
        <f t="shared" si="17"/>
        <v>1.3574660633484164</v>
      </c>
    </row>
    <row r="49" spans="1:30">
      <c r="A49" s="138" t="s">
        <v>217</v>
      </c>
      <c r="B49" s="47" t="s">
        <v>218</v>
      </c>
      <c r="C49" s="47">
        <v>417768</v>
      </c>
      <c r="D49" s="47">
        <v>6189718</v>
      </c>
      <c r="E49" s="51">
        <v>55.845999999999997</v>
      </c>
      <c r="F49" s="51">
        <v>-94.313299999999998</v>
      </c>
      <c r="G49" s="77">
        <v>0.2</v>
      </c>
      <c r="H49" s="77">
        <v>0.4</v>
      </c>
      <c r="I49" s="47" t="s">
        <v>291</v>
      </c>
      <c r="J49" s="47" t="s">
        <v>125</v>
      </c>
      <c r="K49" s="88">
        <v>20.18</v>
      </c>
      <c r="L49" s="89">
        <v>6.3200001716613796</v>
      </c>
      <c r="U49" s="90">
        <f t="shared" si="10"/>
        <v>0</v>
      </c>
      <c r="V49" s="91">
        <f t="shared" si="11"/>
        <v>0</v>
      </c>
      <c r="W49" s="91">
        <f t="shared" si="12"/>
        <v>0</v>
      </c>
      <c r="X49" s="91">
        <f t="shared" si="3"/>
        <v>0</v>
      </c>
      <c r="Y49" s="91">
        <f t="shared" si="13"/>
        <v>0</v>
      </c>
      <c r="Z49" s="91">
        <f t="shared" si="14"/>
        <v>0</v>
      </c>
      <c r="AA49" s="91">
        <f t="shared" si="15"/>
        <v>0</v>
      </c>
      <c r="AB49" s="91">
        <f t="shared" si="16"/>
        <v>0</v>
      </c>
      <c r="AC49" s="91">
        <f t="shared" si="8"/>
        <v>0</v>
      </c>
      <c r="AD49" s="91">
        <f t="shared" si="17"/>
        <v>0</v>
      </c>
    </row>
    <row r="50" spans="1:30">
      <c r="A50" s="138" t="s">
        <v>219</v>
      </c>
      <c r="B50" s="47" t="s">
        <v>220</v>
      </c>
      <c r="C50" s="47">
        <v>414083</v>
      </c>
      <c r="D50" s="47">
        <v>6200334</v>
      </c>
      <c r="E50" s="51">
        <v>55.9407</v>
      </c>
      <c r="F50" s="51">
        <v>-94.375500000000002</v>
      </c>
      <c r="G50" s="77">
        <v>0.4</v>
      </c>
      <c r="H50" s="77">
        <v>0.7</v>
      </c>
      <c r="I50" s="47" t="s">
        <v>24</v>
      </c>
      <c r="J50" s="47" t="s">
        <v>125</v>
      </c>
      <c r="K50" s="88">
        <v>17.89</v>
      </c>
      <c r="L50" s="89">
        <v>4.6700000762939498</v>
      </c>
      <c r="N50" s="37">
        <v>1</v>
      </c>
      <c r="U50" s="90">
        <f t="shared" si="10"/>
        <v>1</v>
      </c>
      <c r="V50" s="91">
        <f t="shared" si="11"/>
        <v>0</v>
      </c>
      <c r="W50" s="91">
        <f t="shared" si="12"/>
        <v>0.55897149245388478</v>
      </c>
      <c r="X50" s="91">
        <f t="shared" si="3"/>
        <v>0</v>
      </c>
      <c r="Y50" s="91">
        <f t="shared" si="13"/>
        <v>0</v>
      </c>
      <c r="Z50" s="91">
        <f t="shared" si="14"/>
        <v>0</v>
      </c>
      <c r="AA50" s="91">
        <f t="shared" si="15"/>
        <v>0</v>
      </c>
      <c r="AB50" s="91">
        <f t="shared" si="16"/>
        <v>0</v>
      </c>
      <c r="AC50" s="91">
        <f t="shared" si="8"/>
        <v>0</v>
      </c>
      <c r="AD50" s="91">
        <f t="shared" si="17"/>
        <v>0.55897149245388478</v>
      </c>
    </row>
    <row r="51" spans="1:30">
      <c r="A51" s="138" t="s">
        <v>221</v>
      </c>
      <c r="B51" s="47" t="s">
        <v>222</v>
      </c>
      <c r="C51" s="47">
        <v>412902</v>
      </c>
      <c r="D51" s="47">
        <v>6205587</v>
      </c>
      <c r="E51" s="51">
        <v>55.987699999999997</v>
      </c>
      <c r="F51" s="51">
        <v>-94.396100000000004</v>
      </c>
      <c r="G51" s="77">
        <v>0.5</v>
      </c>
      <c r="H51" s="77">
        <v>0.7</v>
      </c>
      <c r="I51" s="47" t="s">
        <v>24</v>
      </c>
      <c r="J51" s="47" t="s">
        <v>125</v>
      </c>
      <c r="K51" s="88">
        <v>15.58</v>
      </c>
      <c r="L51" s="89">
        <v>3</v>
      </c>
      <c r="R51" s="37">
        <v>1</v>
      </c>
      <c r="U51" s="90">
        <f t="shared" si="10"/>
        <v>1</v>
      </c>
      <c r="V51" s="91">
        <f t="shared" si="11"/>
        <v>0</v>
      </c>
      <c r="W51" s="91">
        <f t="shared" si="12"/>
        <v>0</v>
      </c>
      <c r="X51" s="91">
        <f t="shared" si="3"/>
        <v>0</v>
      </c>
      <c r="Y51" s="91">
        <f t="shared" si="13"/>
        <v>0</v>
      </c>
      <c r="Z51" s="91">
        <f t="shared" si="14"/>
        <v>0</v>
      </c>
      <c r="AA51" s="91">
        <f t="shared" si="15"/>
        <v>0.64184852374839541</v>
      </c>
      <c r="AB51" s="91">
        <f t="shared" si="16"/>
        <v>0</v>
      </c>
      <c r="AC51" s="91">
        <f t="shared" si="8"/>
        <v>0</v>
      </c>
      <c r="AD51" s="91">
        <f t="shared" si="17"/>
        <v>0.64184852374839541</v>
      </c>
    </row>
    <row r="52" spans="1:30">
      <c r="A52" s="138" t="s">
        <v>223</v>
      </c>
      <c r="B52" s="47" t="s">
        <v>224</v>
      </c>
      <c r="C52" s="47">
        <v>401172</v>
      </c>
      <c r="D52" s="47">
        <v>6182517</v>
      </c>
      <c r="E52" s="51">
        <v>55.778199999999998</v>
      </c>
      <c r="F52" s="51">
        <v>-94.575699999999998</v>
      </c>
      <c r="G52" s="77">
        <v>2.2999999999999998</v>
      </c>
      <c r="H52" s="77">
        <v>2.4</v>
      </c>
      <c r="I52" s="47" t="s">
        <v>199</v>
      </c>
      <c r="J52" s="47" t="s">
        <v>125</v>
      </c>
      <c r="K52" s="88">
        <v>13.09</v>
      </c>
      <c r="L52" s="89">
        <v>1.3099999427795399</v>
      </c>
      <c r="N52" s="37">
        <v>1</v>
      </c>
      <c r="U52" s="90">
        <f t="shared" si="10"/>
        <v>1</v>
      </c>
      <c r="V52" s="91">
        <f t="shared" si="11"/>
        <v>0</v>
      </c>
      <c r="W52" s="91">
        <f t="shared" si="12"/>
        <v>0.76394194041252872</v>
      </c>
      <c r="X52" s="91">
        <f t="shared" si="3"/>
        <v>0</v>
      </c>
      <c r="Y52" s="91">
        <f t="shared" si="13"/>
        <v>0</v>
      </c>
      <c r="Z52" s="91">
        <f t="shared" si="14"/>
        <v>0</v>
      </c>
      <c r="AA52" s="91">
        <f t="shared" si="15"/>
        <v>0</v>
      </c>
      <c r="AB52" s="91">
        <f t="shared" si="16"/>
        <v>0</v>
      </c>
      <c r="AC52" s="91">
        <f t="shared" si="8"/>
        <v>0</v>
      </c>
      <c r="AD52" s="91">
        <f t="shared" si="17"/>
        <v>0.76394194041252872</v>
      </c>
    </row>
    <row r="53" spans="1:30">
      <c r="A53" s="138" t="s">
        <v>225</v>
      </c>
      <c r="B53" s="47" t="s">
        <v>226</v>
      </c>
      <c r="C53" s="47">
        <v>410029</v>
      </c>
      <c r="D53" s="47">
        <v>6189525</v>
      </c>
      <c r="E53" s="51">
        <v>55.8429</v>
      </c>
      <c r="F53" s="51">
        <v>-94.436800000000005</v>
      </c>
      <c r="G53" s="77">
        <v>0.5</v>
      </c>
      <c r="H53" s="77">
        <v>0.7</v>
      </c>
      <c r="I53" s="47" t="s">
        <v>24</v>
      </c>
      <c r="J53" s="47" t="s">
        <v>125</v>
      </c>
      <c r="K53" s="88">
        <v>16.239999999999998</v>
      </c>
      <c r="L53" s="89">
        <v>6.0100002288818404</v>
      </c>
      <c r="T53" s="37">
        <v>1</v>
      </c>
      <c r="U53" s="90">
        <f t="shared" si="10"/>
        <v>1</v>
      </c>
      <c r="V53" s="91">
        <f t="shared" si="11"/>
        <v>0</v>
      </c>
      <c r="W53" s="91">
        <f t="shared" si="12"/>
        <v>0</v>
      </c>
      <c r="X53" s="91">
        <f t="shared" si="3"/>
        <v>0</v>
      </c>
      <c r="Y53" s="91">
        <f t="shared" si="13"/>
        <v>0</v>
      </c>
      <c r="Z53" s="91">
        <f t="shared" si="14"/>
        <v>0</v>
      </c>
      <c r="AA53" s="91">
        <f t="shared" si="15"/>
        <v>0</v>
      </c>
      <c r="AB53" s="91">
        <f t="shared" si="16"/>
        <v>0</v>
      </c>
      <c r="AC53" s="91">
        <f>T53/(K53/10)</f>
        <v>0.61576354679802958</v>
      </c>
      <c r="AD53" s="91">
        <f t="shared" si="17"/>
        <v>0.61576354679802958</v>
      </c>
    </row>
    <row r="54" spans="1:30">
      <c r="A54" s="138" t="s">
        <v>227</v>
      </c>
      <c r="B54" s="47" t="s">
        <v>228</v>
      </c>
      <c r="C54" s="47">
        <v>410996</v>
      </c>
      <c r="D54" s="47">
        <v>6182782</v>
      </c>
      <c r="E54" s="51">
        <v>55.782499999999999</v>
      </c>
      <c r="F54" s="51">
        <v>-94.419200000000004</v>
      </c>
      <c r="G54" s="77">
        <v>0.4</v>
      </c>
      <c r="H54" s="77">
        <v>0.7</v>
      </c>
      <c r="I54" s="47" t="s">
        <v>291</v>
      </c>
      <c r="J54" s="47" t="s">
        <v>125</v>
      </c>
      <c r="K54" s="88">
        <v>20.190000000000001</v>
      </c>
      <c r="L54" s="89">
        <v>3.8599998950958301</v>
      </c>
      <c r="U54" s="90">
        <f t="shared" si="10"/>
        <v>0</v>
      </c>
      <c r="V54" s="91">
        <f t="shared" si="11"/>
        <v>0</v>
      </c>
      <c r="W54" s="91">
        <f t="shared" si="12"/>
        <v>0</v>
      </c>
      <c r="X54" s="91">
        <f t="shared" si="3"/>
        <v>0</v>
      </c>
      <c r="Y54" s="91">
        <f t="shared" si="13"/>
        <v>0</v>
      </c>
      <c r="Z54" s="91">
        <f t="shared" si="14"/>
        <v>0</v>
      </c>
      <c r="AA54" s="91">
        <f t="shared" si="15"/>
        <v>0</v>
      </c>
      <c r="AB54" s="91">
        <f t="shared" si="16"/>
        <v>0</v>
      </c>
      <c r="AC54" s="91">
        <f t="shared" ref="AC54:AC61" si="18">T54/(K54/10)</f>
        <v>0</v>
      </c>
      <c r="AD54" s="91">
        <f t="shared" si="17"/>
        <v>0</v>
      </c>
    </row>
    <row r="55" spans="1:30">
      <c r="A55" s="138" t="s">
        <v>229</v>
      </c>
      <c r="B55" s="47" t="s">
        <v>230</v>
      </c>
      <c r="C55" s="47">
        <v>419172</v>
      </c>
      <c r="D55" s="47">
        <v>6182073</v>
      </c>
      <c r="E55" s="51">
        <v>55.777500000000003</v>
      </c>
      <c r="F55" s="51">
        <v>-94.288600000000002</v>
      </c>
      <c r="G55" s="77">
        <v>0.9</v>
      </c>
      <c r="H55" s="77">
        <v>1.2</v>
      </c>
      <c r="I55" s="47" t="s">
        <v>152</v>
      </c>
      <c r="J55" s="47" t="s">
        <v>125</v>
      </c>
      <c r="K55" s="88">
        <v>17.059999999999999</v>
      </c>
      <c r="L55" s="89">
        <v>4.4200000762939498</v>
      </c>
      <c r="N55" s="37">
        <v>2</v>
      </c>
      <c r="R55" s="37">
        <v>1</v>
      </c>
      <c r="U55" s="90">
        <f t="shared" si="10"/>
        <v>3</v>
      </c>
      <c r="V55" s="91">
        <f t="shared" si="11"/>
        <v>0</v>
      </c>
      <c r="W55" s="91">
        <f t="shared" si="12"/>
        <v>1.1723329425556859</v>
      </c>
      <c r="X55" s="91">
        <f t="shared" si="3"/>
        <v>0</v>
      </c>
      <c r="Y55" s="91">
        <f t="shared" si="13"/>
        <v>0</v>
      </c>
      <c r="Z55" s="91">
        <f t="shared" si="14"/>
        <v>0</v>
      </c>
      <c r="AA55" s="91">
        <f t="shared" si="15"/>
        <v>0.58616647127784294</v>
      </c>
      <c r="AB55" s="91">
        <f t="shared" si="16"/>
        <v>0</v>
      </c>
      <c r="AC55" s="91">
        <f t="shared" si="18"/>
        <v>0</v>
      </c>
      <c r="AD55" s="91">
        <f t="shared" si="17"/>
        <v>1.7584994138335288</v>
      </c>
    </row>
    <row r="56" spans="1:30">
      <c r="A56" s="138" t="s">
        <v>229</v>
      </c>
      <c r="B56" s="47" t="s">
        <v>231</v>
      </c>
      <c r="C56" s="47">
        <v>419172</v>
      </c>
      <c r="D56" s="47">
        <v>6182073</v>
      </c>
      <c r="E56" s="51">
        <v>55.777500000000003</v>
      </c>
      <c r="F56" s="51">
        <v>-94.288600000000002</v>
      </c>
      <c r="G56" s="77">
        <v>4.3</v>
      </c>
      <c r="H56" s="77">
        <v>4.5</v>
      </c>
      <c r="I56" s="47" t="s">
        <v>232</v>
      </c>
      <c r="J56" s="47" t="s">
        <v>125</v>
      </c>
      <c r="K56" s="88">
        <v>15.31</v>
      </c>
      <c r="L56" s="89">
        <v>2.0099999904632599</v>
      </c>
      <c r="N56" s="37">
        <v>1</v>
      </c>
      <c r="U56" s="90">
        <f t="shared" si="10"/>
        <v>1</v>
      </c>
      <c r="V56" s="91">
        <f t="shared" si="11"/>
        <v>0</v>
      </c>
      <c r="W56" s="91">
        <f t="shared" si="12"/>
        <v>0.65316786414108419</v>
      </c>
      <c r="X56" s="91">
        <f t="shared" si="3"/>
        <v>0</v>
      </c>
      <c r="Y56" s="91">
        <f t="shared" si="13"/>
        <v>0</v>
      </c>
      <c r="Z56" s="91">
        <f t="shared" si="14"/>
        <v>0</v>
      </c>
      <c r="AA56" s="91">
        <f t="shared" si="15"/>
        <v>0</v>
      </c>
      <c r="AB56" s="91">
        <f t="shared" si="16"/>
        <v>0</v>
      </c>
      <c r="AC56" s="91">
        <f t="shared" si="18"/>
        <v>0</v>
      </c>
      <c r="AD56" s="91">
        <f t="shared" si="17"/>
        <v>0.65316786414108419</v>
      </c>
    </row>
    <row r="57" spans="1:30">
      <c r="A57" s="138" t="s">
        <v>233</v>
      </c>
      <c r="B57" s="47" t="s">
        <v>234</v>
      </c>
      <c r="C57" s="47">
        <v>426123</v>
      </c>
      <c r="D57" s="47">
        <v>6187625</v>
      </c>
      <c r="E57" s="51">
        <v>55.828499999999998</v>
      </c>
      <c r="F57" s="51">
        <v>-94.179299999999998</v>
      </c>
      <c r="G57" s="77">
        <v>0.2</v>
      </c>
      <c r="H57" s="77">
        <v>0.4</v>
      </c>
      <c r="I57" s="47" t="s">
        <v>291</v>
      </c>
      <c r="J57" s="47" t="s">
        <v>125</v>
      </c>
      <c r="K57" s="88">
        <v>22.21</v>
      </c>
      <c r="L57" s="89">
        <v>7.8899998664856001</v>
      </c>
      <c r="N57" s="37">
        <v>1</v>
      </c>
      <c r="Q57" s="37">
        <v>1</v>
      </c>
      <c r="R57" s="37">
        <v>1</v>
      </c>
      <c r="T57" s="37">
        <v>1</v>
      </c>
      <c r="U57" s="90">
        <f t="shared" si="10"/>
        <v>4</v>
      </c>
      <c r="V57" s="91">
        <f t="shared" si="11"/>
        <v>0</v>
      </c>
      <c r="W57" s="91">
        <f t="shared" si="12"/>
        <v>0.45024763619990993</v>
      </c>
      <c r="X57" s="91">
        <f t="shared" si="3"/>
        <v>0</v>
      </c>
      <c r="Y57" s="91">
        <f t="shared" si="13"/>
        <v>0</v>
      </c>
      <c r="Z57" s="91">
        <f t="shared" si="14"/>
        <v>0.45024763619990993</v>
      </c>
      <c r="AA57" s="91">
        <f t="shared" si="15"/>
        <v>0.45024763619990993</v>
      </c>
      <c r="AB57" s="91">
        <f t="shared" si="16"/>
        <v>0</v>
      </c>
      <c r="AC57" s="91">
        <f t="shared" si="18"/>
        <v>0.45024763619990993</v>
      </c>
      <c r="AD57" s="91">
        <f t="shared" si="17"/>
        <v>1.8009905447996397</v>
      </c>
    </row>
    <row r="58" spans="1:30">
      <c r="A58" s="138" t="s">
        <v>235</v>
      </c>
      <c r="B58" s="47" t="s">
        <v>236</v>
      </c>
      <c r="C58" s="47">
        <v>421638</v>
      </c>
      <c r="D58" s="47">
        <v>6187411</v>
      </c>
      <c r="E58" s="51">
        <v>55.825899999999997</v>
      </c>
      <c r="F58" s="51">
        <v>-94.250900000000001</v>
      </c>
      <c r="G58" s="77">
        <v>0.6</v>
      </c>
      <c r="H58" s="77">
        <v>0.8</v>
      </c>
      <c r="I58" s="47" t="s">
        <v>24</v>
      </c>
      <c r="J58" s="47" t="s">
        <v>125</v>
      </c>
      <c r="K58" s="88">
        <v>22.88</v>
      </c>
      <c r="L58" s="89">
        <v>5.2399997711181596</v>
      </c>
      <c r="N58" s="37">
        <v>1</v>
      </c>
      <c r="O58" s="37">
        <v>1</v>
      </c>
      <c r="U58" s="90">
        <f t="shared" si="10"/>
        <v>2</v>
      </c>
      <c r="V58" s="95">
        <f t="shared" si="11"/>
        <v>0</v>
      </c>
      <c r="W58" s="95">
        <f t="shared" si="12"/>
        <v>0.43706293706293708</v>
      </c>
      <c r="X58" s="91">
        <f t="shared" si="3"/>
        <v>0.43706293706293708</v>
      </c>
      <c r="Y58" s="95">
        <f t="shared" si="13"/>
        <v>0</v>
      </c>
      <c r="Z58" s="95">
        <f t="shared" si="14"/>
        <v>0</v>
      </c>
      <c r="AA58" s="95">
        <f t="shared" si="15"/>
        <v>0</v>
      </c>
      <c r="AB58" s="95">
        <f t="shared" si="16"/>
        <v>0</v>
      </c>
      <c r="AC58" s="91">
        <f t="shared" si="18"/>
        <v>0</v>
      </c>
      <c r="AD58" s="95">
        <f t="shared" si="17"/>
        <v>0.87412587412587417</v>
      </c>
    </row>
    <row r="59" spans="1:30">
      <c r="A59" s="9" t="s">
        <v>237</v>
      </c>
      <c r="B59" s="52" t="s">
        <v>238</v>
      </c>
      <c r="C59" s="52">
        <v>428427</v>
      </c>
      <c r="D59" s="52">
        <v>6184325</v>
      </c>
      <c r="E59" s="53">
        <v>55.799199999999999</v>
      </c>
      <c r="F59" s="53">
        <v>-94.1417</v>
      </c>
      <c r="G59" s="96">
        <v>0.2</v>
      </c>
      <c r="H59" s="96">
        <v>0.4</v>
      </c>
      <c r="I59" s="52" t="s">
        <v>291</v>
      </c>
      <c r="J59" s="52" t="s">
        <v>125</v>
      </c>
      <c r="K59" s="88">
        <v>22.35</v>
      </c>
      <c r="L59" s="75">
        <v>3.2300000190734899</v>
      </c>
      <c r="M59" s="90"/>
      <c r="N59" s="90">
        <v>3</v>
      </c>
      <c r="O59" s="90"/>
      <c r="P59" s="90"/>
      <c r="Q59" s="90"/>
      <c r="R59" s="90">
        <v>1</v>
      </c>
      <c r="S59" s="90"/>
      <c r="T59" s="90"/>
      <c r="U59" s="90">
        <f t="shared" si="10"/>
        <v>4</v>
      </c>
      <c r="V59" s="95">
        <f t="shared" si="11"/>
        <v>0</v>
      </c>
      <c r="W59" s="95">
        <f t="shared" si="12"/>
        <v>1.3422818791946307</v>
      </c>
      <c r="X59" s="91">
        <f t="shared" si="3"/>
        <v>0</v>
      </c>
      <c r="Y59" s="95">
        <f t="shared" si="13"/>
        <v>0</v>
      </c>
      <c r="Z59" s="95">
        <f t="shared" si="14"/>
        <v>0</v>
      </c>
      <c r="AA59" s="95">
        <f t="shared" si="15"/>
        <v>0.44742729306487689</v>
      </c>
      <c r="AB59" s="95">
        <f t="shared" si="16"/>
        <v>0</v>
      </c>
      <c r="AC59" s="91">
        <f t="shared" si="18"/>
        <v>0</v>
      </c>
      <c r="AD59" s="95">
        <f t="shared" si="17"/>
        <v>1.7897091722595075</v>
      </c>
    </row>
    <row r="60" spans="1:30">
      <c r="A60" s="9" t="s">
        <v>239</v>
      </c>
      <c r="B60" s="52" t="s">
        <v>240</v>
      </c>
      <c r="C60" s="52">
        <v>436489</v>
      </c>
      <c r="D60" s="52">
        <v>6192698</v>
      </c>
      <c r="E60" s="53">
        <v>55.875599999999999</v>
      </c>
      <c r="F60" s="53">
        <v>-94.015100000000004</v>
      </c>
      <c r="G60" s="96">
        <v>0.4</v>
      </c>
      <c r="H60" s="96">
        <v>0.6</v>
      </c>
      <c r="I60" s="52" t="s">
        <v>24</v>
      </c>
      <c r="J60" s="52" t="s">
        <v>125</v>
      </c>
      <c r="K60" s="88">
        <v>22.96</v>
      </c>
      <c r="L60" s="75">
        <v>4.8400001525878897</v>
      </c>
      <c r="M60" s="90"/>
      <c r="N60" s="90">
        <v>9</v>
      </c>
      <c r="O60" s="90">
        <v>2</v>
      </c>
      <c r="P60" s="90"/>
      <c r="Q60" s="90"/>
      <c r="R60" s="90">
        <v>2</v>
      </c>
      <c r="S60" s="90"/>
      <c r="T60" s="90">
        <v>2</v>
      </c>
      <c r="U60" s="90">
        <f t="shared" si="10"/>
        <v>15</v>
      </c>
      <c r="V60" s="95">
        <f t="shared" si="11"/>
        <v>0</v>
      </c>
      <c r="W60" s="95">
        <f t="shared" si="12"/>
        <v>3.9198606271776999</v>
      </c>
      <c r="X60" s="91">
        <f t="shared" si="3"/>
        <v>0.87108013937282225</v>
      </c>
      <c r="Y60" s="95">
        <f t="shared" si="13"/>
        <v>0</v>
      </c>
      <c r="Z60" s="95">
        <f t="shared" si="14"/>
        <v>0</v>
      </c>
      <c r="AA60" s="95">
        <f t="shared" si="15"/>
        <v>0.87108013937282225</v>
      </c>
      <c r="AB60" s="95">
        <f t="shared" si="16"/>
        <v>0</v>
      </c>
      <c r="AC60" s="91">
        <f t="shared" si="18"/>
        <v>0.87108013937282225</v>
      </c>
      <c r="AD60" s="95">
        <f>U60/(K60/10)</f>
        <v>6.5331010452961662</v>
      </c>
    </row>
    <row r="61" spans="1:30">
      <c r="A61" s="140" t="s">
        <v>241</v>
      </c>
      <c r="B61" s="79" t="s">
        <v>242</v>
      </c>
      <c r="C61" s="79">
        <v>434900</v>
      </c>
      <c r="D61" s="79">
        <v>6198301</v>
      </c>
      <c r="E61" s="80">
        <v>55.925699999999999</v>
      </c>
      <c r="F61" s="80">
        <v>-94.041799999999995</v>
      </c>
      <c r="G61" s="81">
        <v>0.2</v>
      </c>
      <c r="H61" s="81">
        <v>0.5</v>
      </c>
      <c r="I61" s="79" t="s">
        <v>24</v>
      </c>
      <c r="J61" s="79" t="s">
        <v>125</v>
      </c>
      <c r="K61" s="97">
        <v>23.37</v>
      </c>
      <c r="L61" s="98">
        <v>5.0799999237060502</v>
      </c>
      <c r="M61" s="99"/>
      <c r="N61" s="99">
        <v>10</v>
      </c>
      <c r="O61" s="99"/>
      <c r="P61" s="99"/>
      <c r="Q61" s="99"/>
      <c r="R61" s="99">
        <v>1</v>
      </c>
      <c r="S61" s="99"/>
      <c r="T61" s="99">
        <v>1</v>
      </c>
      <c r="U61" s="99">
        <f t="shared" si="10"/>
        <v>12</v>
      </c>
      <c r="V61" s="100">
        <f t="shared" si="11"/>
        <v>0</v>
      </c>
      <c r="W61" s="100">
        <f t="shared" si="12"/>
        <v>4.2789901583226353</v>
      </c>
      <c r="X61" s="100">
        <f t="shared" si="3"/>
        <v>0</v>
      </c>
      <c r="Y61" s="100">
        <f t="shared" si="13"/>
        <v>0</v>
      </c>
      <c r="Z61" s="100">
        <f t="shared" si="14"/>
        <v>0</v>
      </c>
      <c r="AA61" s="100">
        <f t="shared" si="15"/>
        <v>0.42789901583226353</v>
      </c>
      <c r="AB61" s="100">
        <f t="shared" si="16"/>
        <v>0</v>
      </c>
      <c r="AC61" s="100">
        <f t="shared" si="18"/>
        <v>0.42789901583226353</v>
      </c>
      <c r="AD61" s="100">
        <f t="shared" si="17"/>
        <v>5.1347881899871624</v>
      </c>
    </row>
    <row r="66" spans="11:11">
      <c r="K66" s="102"/>
    </row>
  </sheetData>
  <pageMargins left="0.7" right="0.7" top="0.75" bottom="0.75" header="0.3" footer="0.3"/>
  <pageSetup orientation="portrait" r:id="rId1"/>
  <ignoredErrors>
    <ignoredError sqref="U3:U6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B34"/>
  <sheetViews>
    <sheetView workbookViewId="0"/>
  </sheetViews>
  <sheetFormatPr defaultRowHeight="12"/>
  <cols>
    <col min="1" max="1" width="13.28515625" style="1" bestFit="1" customWidth="1"/>
    <col min="2" max="2" width="27" style="2" bestFit="1" customWidth="1"/>
  </cols>
  <sheetData>
    <row r="1" spans="1:28">
      <c r="A1" s="1" t="s">
        <v>2</v>
      </c>
      <c r="B1" s="2" t="s">
        <v>20</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21</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22</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customSheetViews>
    <customSheetView guid="{D9A1928E-855B-4488-A4F6-AF2782743860}" state="hidden">
      <pageMargins left="0.75" right="0.75" top="1" bottom="1" header="0.5" footer="0.5"/>
      <headerFooter alignWithMargins="0"/>
    </customSheetView>
    <customSheetView guid="{324D005D-1754-467D-B327-0CE46F4A53C4}" state="hidden">
      <pageMargins left="0.75" right="0.75" top="1" bottom="1" header="0.5" footer="0.5"/>
      <headerFooter alignWithMargins="0"/>
    </customSheetView>
    <customSheetView guid="{A8BC2DAB-FD0B-445A-BB0B-1884A8B12FF9}" state="hidden">
      <pageMargins left="0.75" right="0.75" top="1" bottom="1" header="0.5" footer="0.5"/>
      <headerFooter alignWithMargins="0"/>
    </customSheetView>
  </customSheetViews>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ReadMe</vt:lpstr>
      <vt:lpstr>Metadata</vt:lpstr>
      <vt:lpstr>Table 1</vt:lpstr>
      <vt:lpstr>Table 2</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lpstr>PROBE</vt:lpstr>
      <vt:lpstr>'Table 2'!VISUALS</vt:lpstr>
    </vt:vector>
  </TitlesOfParts>
  <Company>Manitoba Geological Survey; Manitoba Natural Resources and Northern Development; 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Repository Item DRI2022010: Kimberlite-indicator-mineral data derived from glacial sediments (till) in the western Fox River greenstone belt area, northeastern Manitoba (NTS 53M15, 16)</dc:title>
  <dc:creator>T.J. Hodder and M.S. Gauthier</dc:creator>
  <cp:keywords>Manitoba; diamond; drift exploration; heavy minerals; kimberlite-indicator minerals; mineral exploration; till composition</cp:keywords>
  <cp:lastModifiedBy>Steffano, Craig (GET)</cp:lastModifiedBy>
  <cp:lastPrinted>2021-10-18T16:01:00Z</cp:lastPrinted>
  <dcterms:created xsi:type="dcterms:W3CDTF">2008-11-13T14:30:47Z</dcterms:created>
  <dcterms:modified xsi:type="dcterms:W3CDTF">2022-11-01T18:48:58Z</dcterms:modified>
</cp:coreProperties>
</file>