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Reports\OF2018-3\Appendices\Appendix 7\"/>
    </mc:Choice>
  </mc:AlternateContent>
  <bookViews>
    <workbookView xWindow="0" yWindow="0" windowWidth="28800" windowHeight="11085"/>
  </bookViews>
  <sheets>
    <sheet name="Table 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3" i="1"/>
  <c r="L3" i="1"/>
  <c r="K4" i="1" l="1"/>
  <c r="K5" i="1"/>
  <c r="L5" i="1" s="1"/>
  <c r="K6" i="1"/>
  <c r="O6" i="1" s="1"/>
  <c r="K7" i="1"/>
  <c r="M7" i="1" s="1"/>
  <c r="K8" i="1"/>
  <c r="O8" i="1" s="1"/>
  <c r="K9" i="1"/>
  <c r="L9" i="1" s="1"/>
  <c r="K10" i="1"/>
  <c r="O10" i="1" s="1"/>
  <c r="K11" i="1"/>
  <c r="M11" i="1" s="1"/>
  <c r="K12" i="1"/>
  <c r="O12" i="1" s="1"/>
  <c r="K13" i="1"/>
  <c r="L13" i="1" s="1"/>
  <c r="K14" i="1"/>
  <c r="O14" i="1" s="1"/>
  <c r="K15" i="1"/>
  <c r="M15" i="1" s="1"/>
  <c r="K16" i="1"/>
  <c r="O16" i="1" s="1"/>
  <c r="K17" i="1"/>
  <c r="L17" i="1" s="1"/>
  <c r="K18" i="1"/>
  <c r="O18" i="1" s="1"/>
  <c r="K19" i="1"/>
  <c r="M19" i="1" s="1"/>
  <c r="K20" i="1"/>
  <c r="O20" i="1" s="1"/>
  <c r="K21" i="1"/>
  <c r="L21" i="1" s="1"/>
  <c r="K22" i="1"/>
  <c r="O22" i="1" s="1"/>
  <c r="K23" i="1"/>
  <c r="M23" i="1" s="1"/>
  <c r="K24" i="1"/>
  <c r="O24" i="1" s="1"/>
  <c r="K25" i="1"/>
  <c r="L25" i="1" s="1"/>
  <c r="K26" i="1"/>
  <c r="O26" i="1" s="1"/>
  <c r="K27" i="1"/>
  <c r="M27" i="1" s="1"/>
  <c r="K28" i="1"/>
  <c r="O28" i="1" s="1"/>
  <c r="K29" i="1"/>
  <c r="L29" i="1" s="1"/>
  <c r="K30" i="1"/>
  <c r="O30" i="1" s="1"/>
  <c r="K31" i="1"/>
  <c r="M31" i="1" s="1"/>
  <c r="K32" i="1"/>
  <c r="O32" i="1" s="1"/>
  <c r="K33" i="1"/>
  <c r="L33" i="1" s="1"/>
  <c r="K34" i="1"/>
  <c r="O34" i="1" s="1"/>
  <c r="K35" i="1"/>
  <c r="M35" i="1" s="1"/>
  <c r="K36" i="1"/>
  <c r="O36" i="1" s="1"/>
  <c r="K37" i="1"/>
  <c r="L37" i="1" s="1"/>
  <c r="K38" i="1"/>
  <c r="O38" i="1" s="1"/>
  <c r="K39" i="1"/>
  <c r="M39" i="1" s="1"/>
  <c r="K40" i="1"/>
  <c r="O40" i="1" s="1"/>
  <c r="K41" i="1"/>
  <c r="L41" i="1" s="1"/>
  <c r="K42" i="1"/>
  <c r="O42" i="1" s="1"/>
  <c r="K43" i="1"/>
  <c r="M43" i="1" s="1"/>
  <c r="K44" i="1"/>
  <c r="O44" i="1" s="1"/>
  <c r="K45" i="1"/>
  <c r="L45" i="1" s="1"/>
  <c r="K46" i="1"/>
  <c r="O46" i="1" s="1"/>
  <c r="K47" i="1"/>
  <c r="M47" i="1" s="1"/>
  <c r="K48" i="1"/>
  <c r="O48" i="1" s="1"/>
  <c r="K49" i="1"/>
  <c r="L49" i="1" s="1"/>
  <c r="K50" i="1"/>
  <c r="O50" i="1" s="1"/>
  <c r="K3" i="1"/>
  <c r="O45" i="1" l="1"/>
  <c r="M25" i="1"/>
  <c r="O13" i="1"/>
  <c r="M41" i="1"/>
  <c r="M18" i="1"/>
  <c r="M34" i="1"/>
  <c r="M50" i="1"/>
  <c r="O29" i="1"/>
  <c r="M9" i="1"/>
  <c r="L40" i="1"/>
  <c r="O49" i="1"/>
  <c r="M45" i="1"/>
  <c r="M38" i="1"/>
  <c r="O33" i="1"/>
  <c r="M29" i="1"/>
  <c r="M22" i="1"/>
  <c r="O17" i="1"/>
  <c r="M13" i="1"/>
  <c r="M6" i="1"/>
  <c r="L24" i="1"/>
  <c r="M49" i="1"/>
  <c r="M42" i="1"/>
  <c r="O37" i="1"/>
  <c r="M33" i="1"/>
  <c r="M26" i="1"/>
  <c r="O21" i="1"/>
  <c r="M17" i="1"/>
  <c r="M10" i="1"/>
  <c r="O5" i="1"/>
  <c r="L8" i="1"/>
  <c r="M46" i="1"/>
  <c r="O41" i="1"/>
  <c r="M37" i="1"/>
  <c r="M30" i="1"/>
  <c r="O25" i="1"/>
  <c r="M21" i="1"/>
  <c r="M14" i="1"/>
  <c r="O9" i="1"/>
  <c r="M5" i="1"/>
  <c r="O4" i="1"/>
  <c r="M4" i="1"/>
  <c r="L36" i="1"/>
  <c r="L20" i="1"/>
  <c r="L4" i="1"/>
  <c r="M48" i="1"/>
  <c r="M44" i="1"/>
  <c r="M40" i="1"/>
  <c r="M36" i="1"/>
  <c r="M32" i="1"/>
  <c r="M28" i="1"/>
  <c r="M24" i="1"/>
  <c r="M20" i="1"/>
  <c r="M16" i="1"/>
  <c r="M12" i="1"/>
  <c r="M8" i="1"/>
  <c r="L48" i="1"/>
  <c r="L32" i="1"/>
  <c r="L16" i="1"/>
  <c r="L44" i="1"/>
  <c r="L28" i="1"/>
  <c r="L12" i="1"/>
  <c r="L47" i="1"/>
  <c r="L43" i="1"/>
  <c r="L39" i="1"/>
  <c r="L35" i="1"/>
  <c r="L31" i="1"/>
  <c r="L27" i="1"/>
  <c r="L23" i="1"/>
  <c r="L19" i="1"/>
  <c r="L15" i="1"/>
  <c r="L11" i="1"/>
  <c r="L7" i="1"/>
  <c r="M3" i="1"/>
  <c r="O47" i="1"/>
  <c r="O43" i="1"/>
  <c r="O39" i="1"/>
  <c r="O35" i="1"/>
  <c r="O31" i="1"/>
  <c r="O27" i="1"/>
  <c r="O23" i="1"/>
  <c r="O19" i="1"/>
  <c r="O15" i="1"/>
  <c r="O11" i="1"/>
  <c r="O7" i="1"/>
  <c r="L50" i="1"/>
  <c r="L46" i="1"/>
  <c r="L42" i="1"/>
  <c r="L38" i="1"/>
  <c r="L34" i="1"/>
  <c r="L30" i="1"/>
  <c r="L26" i="1"/>
  <c r="L22" i="1"/>
  <c r="L18" i="1"/>
  <c r="L14" i="1"/>
  <c r="L10" i="1"/>
  <c r="L6" i="1"/>
</calcChain>
</file>

<file path=xl/sharedStrings.xml><?xml version="1.0" encoding="utf-8"?>
<sst xmlns="http://schemas.openxmlformats.org/spreadsheetml/2006/main" count="113" uniqueCount="113">
  <si>
    <t>112-17-001-A01</t>
  </si>
  <si>
    <t>MGS-17-KIM-1</t>
  </si>
  <si>
    <t>112-17-002-A01</t>
  </si>
  <si>
    <t>MGS-17-KIM-2</t>
  </si>
  <si>
    <t>112-17-004-A01</t>
  </si>
  <si>
    <t>MGS-17-KIM-3</t>
  </si>
  <si>
    <t>112-17-008-A01</t>
  </si>
  <si>
    <t>MGS-17-KIM-4</t>
  </si>
  <si>
    <t>112-17-010-A01</t>
  </si>
  <si>
    <t>MGS-17-KIM-5</t>
  </si>
  <si>
    <t>112-17-011-A01</t>
  </si>
  <si>
    <t>MGS-17-KIM-6</t>
  </si>
  <si>
    <t>112-17-012-A01</t>
  </si>
  <si>
    <t>MGS-17-KIM-7</t>
  </si>
  <si>
    <t>112-17-014-A01</t>
  </si>
  <si>
    <t>MGS-17-KIM-8</t>
  </si>
  <si>
    <t>112-17-021-A01</t>
  </si>
  <si>
    <t>MGS-17-KIM-9</t>
  </si>
  <si>
    <t>112-17-022-A01</t>
  </si>
  <si>
    <t>MGS-17-KIM-10</t>
  </si>
  <si>
    <t>112-17-027-A01</t>
  </si>
  <si>
    <t>MGS-17-KIM-11</t>
  </si>
  <si>
    <t>112-17-029-A01</t>
  </si>
  <si>
    <t>MGS-17-KIM-12</t>
  </si>
  <si>
    <t>112-17-031-A01</t>
  </si>
  <si>
    <t>MGS-17-KIM-13</t>
  </si>
  <si>
    <t>112-17-033-A01</t>
  </si>
  <si>
    <t>MGS-17-KIM-14</t>
  </si>
  <si>
    <t>112-17-034-A01</t>
  </si>
  <si>
    <t>MGS-17-KIM-15</t>
  </si>
  <si>
    <t>112-17-036-A01</t>
  </si>
  <si>
    <t>MGS-17-KIM-16</t>
  </si>
  <si>
    <t>112-17-037-A01</t>
  </si>
  <si>
    <t>MGS-17-KIM-17</t>
  </si>
  <si>
    <t>112-17-038-A01</t>
  </si>
  <si>
    <t>MGS-17-KIM-18</t>
  </si>
  <si>
    <t>112-17-039-A01</t>
  </si>
  <si>
    <t>MGS-17-KIM-19</t>
  </si>
  <si>
    <t>112-17-042-A01</t>
  </si>
  <si>
    <t>MGS-17-KIM-20</t>
  </si>
  <si>
    <t>112-17-043-A01</t>
  </si>
  <si>
    <t>MGS-17-KIM-21</t>
  </si>
  <si>
    <t>112-17-047-A01</t>
  </si>
  <si>
    <t>MGS-17-KIM-22</t>
  </si>
  <si>
    <t>112-17-051-A01</t>
  </si>
  <si>
    <t>MGS-17-KIM-23</t>
  </si>
  <si>
    <t>112-17-055-A01</t>
  </si>
  <si>
    <t>MGS-17-KIM-24</t>
  </si>
  <si>
    <t>112-17-057-A01</t>
  </si>
  <si>
    <t>MGS-17-KIM-25</t>
  </si>
  <si>
    <t>112-17-062-A01</t>
  </si>
  <si>
    <t>MGS-17-KIM-39</t>
  </si>
  <si>
    <t>112-17-064-A01</t>
  </si>
  <si>
    <t>MGS-17-KIM-26</t>
  </si>
  <si>
    <t>112-17-065-A01</t>
  </si>
  <si>
    <t>MGS-17-KIM-27</t>
  </si>
  <si>
    <t>112-17-067-A01</t>
  </si>
  <si>
    <t>MGS-17-KIM-28</t>
  </si>
  <si>
    <t>112-17-068-A01</t>
  </si>
  <si>
    <t>MGS-17-KIM-29</t>
  </si>
  <si>
    <t>112-17-069-A01</t>
  </si>
  <si>
    <t>MGS-17-KIM-30</t>
  </si>
  <si>
    <t>112-17-070-A01</t>
  </si>
  <si>
    <t>MGS-17-KIM-31</t>
  </si>
  <si>
    <t>112-17-071-A01</t>
  </si>
  <si>
    <t>MGS-17-KIM-32</t>
  </si>
  <si>
    <t>112-17-072-A01</t>
  </si>
  <si>
    <t>MGS-17-KIM-33</t>
  </si>
  <si>
    <t>112-17-074-A01</t>
  </si>
  <si>
    <t>MGS-17-KIM-34</t>
  </si>
  <si>
    <t>112-17-078-A01</t>
  </si>
  <si>
    <t>MGS-17-KIM-35</t>
  </si>
  <si>
    <t>112-17-085-A01</t>
  </si>
  <si>
    <t>MGS-17-KIM-36</t>
  </si>
  <si>
    <t>112-17-086-A01</t>
  </si>
  <si>
    <t>MGS-17-KIM-37</t>
  </si>
  <si>
    <t>112-17-088-A01</t>
  </si>
  <si>
    <t>MGS-17-KIM-38</t>
  </si>
  <si>
    <t>112-17-091-A01</t>
  </si>
  <si>
    <t>MGS-17-KIM-40</t>
  </si>
  <si>
    <t>112-17-092-A01</t>
  </si>
  <si>
    <t>MGS-17-KIM-41</t>
  </si>
  <si>
    <t>112-17-093-A01</t>
  </si>
  <si>
    <t>MGS-17-KIM-42</t>
  </si>
  <si>
    <t>112-17-095-A01</t>
  </si>
  <si>
    <t>MGS-17-KIM-43</t>
  </si>
  <si>
    <t>112-17-102-A01</t>
  </si>
  <si>
    <t>MGS-17-KIM-44</t>
  </si>
  <si>
    <t>112-17-103-A01</t>
  </si>
  <si>
    <t>MGS-17-KIM-45</t>
  </si>
  <si>
    <t>112-17-104-A01</t>
  </si>
  <si>
    <t>MGS-17-KIM-46</t>
  </si>
  <si>
    <t>112-17-109-A01</t>
  </si>
  <si>
    <t>MGS-17-KIM-47</t>
  </si>
  <si>
    <t>112-17-110-A01</t>
  </si>
  <si>
    <t>MGS-17-KIM-48</t>
  </si>
  <si>
    <t>Latitude</t>
  </si>
  <si>
    <t>Longitude</t>
  </si>
  <si>
    <t>Sum</t>
  </si>
  <si>
    <t>Granitoid (ct. %)</t>
  </si>
  <si>
    <t>Greenstone (ct. %)</t>
  </si>
  <si>
    <t>Quartz (ct. %)</t>
  </si>
  <si>
    <t>Metasedimentary (ct. %)</t>
  </si>
  <si>
    <t>KIM ID</t>
  </si>
  <si>
    <t>Sample ID</t>
  </si>
  <si>
    <t>Granitoid (ct.)</t>
  </si>
  <si>
    <t>Metavolcanic (ct.)</t>
  </si>
  <si>
    <t>Metasedimentary (ct.)</t>
  </si>
  <si>
    <t>Quartz (ct.)</t>
  </si>
  <si>
    <r>
      <rPr>
        <b/>
        <sz val="10"/>
        <color theme="1"/>
        <rFont val="Arial"/>
        <family val="2"/>
      </rPr>
      <t xml:space="preserve">Table 21: </t>
    </r>
    <r>
      <rPr>
        <sz val="10"/>
        <color theme="1"/>
        <rFont val="Arial"/>
        <family val="2"/>
      </rPr>
      <t>Till clast-lithology count data, 4–8 mm size-fraction.</t>
    </r>
  </si>
  <si>
    <t>Easting                                  (NAD83, UTM Zone 14N)</t>
  </si>
  <si>
    <t>Northing                       (NAD83, UTM Zone 14N)</t>
  </si>
  <si>
    <t>Abbreviations: NAD83, North American datum of 1983; UTM, universal transverse mercator; ct., count.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</si>
</sst>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Geneva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/>
  </cellXfs>
  <cellStyles count="3">
    <cellStyle name="Normal" xfId="0" builtinId="0"/>
    <cellStyle name="Normal 2 2" xfId="1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zoomScaleNormal="100" zoomScaleSheetLayoutView="100" workbookViewId="0"/>
  </sheetViews>
  <sheetFormatPr defaultRowHeight="12.75"/>
  <cols>
    <col min="1" max="1" width="15.85546875" style="3" customWidth="1"/>
    <col min="2" max="2" width="16.85546875" style="3" customWidth="1"/>
    <col min="3" max="3" width="23.28515625" style="3" customWidth="1"/>
    <col min="4" max="4" width="23.140625" style="3" customWidth="1"/>
    <col min="5" max="5" width="11.5703125" style="3" customWidth="1"/>
    <col min="6" max="6" width="12.28515625" style="4" customWidth="1"/>
    <col min="7" max="7" width="15.7109375" style="4" customWidth="1"/>
    <col min="8" max="8" width="17" style="4" bestFit="1" customWidth="1"/>
    <col min="9" max="9" width="20.7109375" style="4" bestFit="1" customWidth="1"/>
    <col min="10" max="10" width="13.28515625" style="4" customWidth="1"/>
    <col min="11" max="11" width="10.7109375" style="4" customWidth="1"/>
    <col min="12" max="13" width="18.7109375" style="4" customWidth="1"/>
    <col min="14" max="14" width="23.85546875" style="4" customWidth="1"/>
    <col min="15" max="15" width="18.7109375" style="4" customWidth="1"/>
    <col min="16" max="16384" width="9.140625" style="3"/>
  </cols>
  <sheetData>
    <row r="1" spans="1:15" s="1" customFormat="1" ht="20.100000000000001" customHeight="1">
      <c r="A1" s="1" t="s">
        <v>109</v>
      </c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2" customFormat="1" ht="30" customHeight="1">
      <c r="A2" s="10" t="s">
        <v>104</v>
      </c>
      <c r="B2" s="10" t="s">
        <v>103</v>
      </c>
      <c r="C2" s="5" t="s">
        <v>110</v>
      </c>
      <c r="D2" s="5" t="s">
        <v>111</v>
      </c>
      <c r="E2" s="10" t="s">
        <v>96</v>
      </c>
      <c r="F2" s="10" t="s">
        <v>97</v>
      </c>
      <c r="G2" s="11" t="s">
        <v>105</v>
      </c>
      <c r="H2" s="11" t="s">
        <v>106</v>
      </c>
      <c r="I2" s="12" t="s">
        <v>107</v>
      </c>
      <c r="J2" s="11" t="s">
        <v>108</v>
      </c>
      <c r="K2" s="13" t="s">
        <v>98</v>
      </c>
      <c r="L2" s="11" t="s">
        <v>99</v>
      </c>
      <c r="M2" s="11" t="s">
        <v>100</v>
      </c>
      <c r="N2" s="12" t="s">
        <v>102</v>
      </c>
      <c r="O2" s="11" t="s">
        <v>101</v>
      </c>
    </row>
    <row r="3" spans="1:15">
      <c r="A3" s="14" t="s">
        <v>0</v>
      </c>
      <c r="B3" s="14" t="s">
        <v>1</v>
      </c>
      <c r="C3" s="14">
        <v>372704.06</v>
      </c>
      <c r="D3" s="14">
        <v>6306906.21</v>
      </c>
      <c r="E3" s="15">
        <v>56.888386339999997</v>
      </c>
      <c r="F3" s="15">
        <v>-101.08941571</v>
      </c>
      <c r="G3" s="16">
        <v>179</v>
      </c>
      <c r="H3" s="16">
        <v>0</v>
      </c>
      <c r="I3" s="16">
        <v>37</v>
      </c>
      <c r="J3" s="16">
        <v>12</v>
      </c>
      <c r="K3" s="16">
        <f t="shared" ref="K3:K50" si="0">SUM(G3:J3)</f>
        <v>228</v>
      </c>
      <c r="L3" s="17">
        <f t="shared" ref="L3:L50" si="1">(G3/K3)*100</f>
        <v>78.508771929824562</v>
      </c>
      <c r="M3" s="17">
        <f t="shared" ref="M3:M50" si="2">(H3/K3)*100</f>
        <v>0</v>
      </c>
      <c r="N3" s="17">
        <f>(I3/K3)*100</f>
        <v>16.228070175438596</v>
      </c>
      <c r="O3" s="17">
        <f t="shared" ref="O3:O50" si="3">(J3/K3)*100</f>
        <v>5.2631578947368416</v>
      </c>
    </row>
    <row r="4" spans="1:15">
      <c r="A4" s="6" t="s">
        <v>2</v>
      </c>
      <c r="B4" s="6" t="s">
        <v>3</v>
      </c>
      <c r="C4" s="6">
        <v>370553.92</v>
      </c>
      <c r="D4" s="6">
        <v>6308884.1100000003</v>
      </c>
      <c r="E4" s="7">
        <v>56.905548009999997</v>
      </c>
      <c r="F4" s="7">
        <v>-101.12568902</v>
      </c>
      <c r="G4" s="8">
        <v>126</v>
      </c>
      <c r="H4" s="8">
        <v>0</v>
      </c>
      <c r="I4" s="8">
        <v>68</v>
      </c>
      <c r="J4" s="8">
        <v>8</v>
      </c>
      <c r="K4" s="8">
        <f t="shared" si="0"/>
        <v>202</v>
      </c>
      <c r="L4" s="9">
        <f t="shared" si="1"/>
        <v>62.376237623762378</v>
      </c>
      <c r="M4" s="9">
        <f t="shared" si="2"/>
        <v>0</v>
      </c>
      <c r="N4" s="9">
        <f t="shared" ref="N4:N50" si="4">(I4/K4)*100</f>
        <v>33.663366336633665</v>
      </c>
      <c r="O4" s="9">
        <f t="shared" si="3"/>
        <v>3.9603960396039604</v>
      </c>
    </row>
    <row r="5" spans="1:15">
      <c r="A5" s="6" t="s">
        <v>4</v>
      </c>
      <c r="B5" s="6" t="s">
        <v>5</v>
      </c>
      <c r="C5" s="6">
        <v>322521.94</v>
      </c>
      <c r="D5" s="6">
        <v>6330839.4000000004</v>
      </c>
      <c r="E5" s="7">
        <v>57.086636419999998</v>
      </c>
      <c r="F5" s="7">
        <v>-101.92888205</v>
      </c>
      <c r="G5" s="8">
        <v>217</v>
      </c>
      <c r="H5" s="8">
        <v>4</v>
      </c>
      <c r="I5" s="8">
        <v>0</v>
      </c>
      <c r="J5" s="8">
        <v>13</v>
      </c>
      <c r="K5" s="8">
        <f t="shared" si="0"/>
        <v>234</v>
      </c>
      <c r="L5" s="9">
        <f t="shared" si="1"/>
        <v>92.73504273504274</v>
      </c>
      <c r="M5" s="9">
        <f t="shared" si="2"/>
        <v>1.7094017094017095</v>
      </c>
      <c r="N5" s="9">
        <f t="shared" si="4"/>
        <v>0</v>
      </c>
      <c r="O5" s="9">
        <f t="shared" si="3"/>
        <v>5.5555555555555554</v>
      </c>
    </row>
    <row r="6" spans="1:15">
      <c r="A6" s="6" t="s">
        <v>6</v>
      </c>
      <c r="B6" s="6" t="s">
        <v>7</v>
      </c>
      <c r="C6" s="6">
        <v>325116.88</v>
      </c>
      <c r="D6" s="6">
        <v>6330918.2400000002</v>
      </c>
      <c r="E6" s="7">
        <v>57.088336409999997</v>
      </c>
      <c r="F6" s="7">
        <v>-101.88617539000001</v>
      </c>
      <c r="G6" s="8">
        <v>202</v>
      </c>
      <c r="H6" s="8">
        <v>0</v>
      </c>
      <c r="I6" s="8">
        <v>0</v>
      </c>
      <c r="J6" s="8">
        <v>11</v>
      </c>
      <c r="K6" s="8">
        <f t="shared" si="0"/>
        <v>213</v>
      </c>
      <c r="L6" s="9">
        <f t="shared" si="1"/>
        <v>94.835680751173712</v>
      </c>
      <c r="M6" s="9">
        <f t="shared" si="2"/>
        <v>0</v>
      </c>
      <c r="N6" s="9">
        <f t="shared" si="4"/>
        <v>0</v>
      </c>
      <c r="O6" s="9">
        <f t="shared" si="3"/>
        <v>5.164319248826291</v>
      </c>
    </row>
    <row r="7" spans="1:15">
      <c r="A7" s="6" t="s">
        <v>8</v>
      </c>
      <c r="B7" s="6" t="s">
        <v>9</v>
      </c>
      <c r="C7" s="6">
        <v>327021.44</v>
      </c>
      <c r="D7" s="6">
        <v>6332833.4900000002</v>
      </c>
      <c r="E7" s="7">
        <v>57.106239739999999</v>
      </c>
      <c r="F7" s="7">
        <v>-101.85611040000001</v>
      </c>
      <c r="G7" s="8">
        <v>204</v>
      </c>
      <c r="H7" s="8">
        <v>2</v>
      </c>
      <c r="I7" s="8">
        <v>0</v>
      </c>
      <c r="J7" s="8">
        <v>9</v>
      </c>
      <c r="K7" s="8">
        <f t="shared" si="0"/>
        <v>215</v>
      </c>
      <c r="L7" s="9">
        <f t="shared" si="1"/>
        <v>94.883720930232556</v>
      </c>
      <c r="M7" s="9">
        <f t="shared" si="2"/>
        <v>0.93023255813953487</v>
      </c>
      <c r="N7" s="9">
        <f t="shared" si="4"/>
        <v>0</v>
      </c>
      <c r="O7" s="9">
        <f t="shared" si="3"/>
        <v>4.1860465116279073</v>
      </c>
    </row>
    <row r="8" spans="1:15">
      <c r="A8" s="6" t="s">
        <v>10</v>
      </c>
      <c r="B8" s="6" t="s">
        <v>11</v>
      </c>
      <c r="C8" s="6">
        <v>329476.39</v>
      </c>
      <c r="D8" s="6">
        <v>6333986.3300000001</v>
      </c>
      <c r="E8" s="7">
        <v>57.11749974</v>
      </c>
      <c r="F8" s="7">
        <v>-101.81641707</v>
      </c>
      <c r="G8" s="8">
        <v>198</v>
      </c>
      <c r="H8" s="8">
        <v>1</v>
      </c>
      <c r="I8" s="8">
        <v>0</v>
      </c>
      <c r="J8" s="8">
        <v>5</v>
      </c>
      <c r="K8" s="8">
        <f t="shared" si="0"/>
        <v>204</v>
      </c>
      <c r="L8" s="9">
        <f t="shared" si="1"/>
        <v>97.058823529411768</v>
      </c>
      <c r="M8" s="9">
        <f t="shared" si="2"/>
        <v>0.49019607843137253</v>
      </c>
      <c r="N8" s="9">
        <f t="shared" si="4"/>
        <v>0</v>
      </c>
      <c r="O8" s="9">
        <f t="shared" si="3"/>
        <v>2.4509803921568629</v>
      </c>
    </row>
    <row r="9" spans="1:15">
      <c r="A9" s="6" t="s">
        <v>12</v>
      </c>
      <c r="B9" s="6" t="s">
        <v>13</v>
      </c>
      <c r="C9" s="6">
        <v>332124.33</v>
      </c>
      <c r="D9" s="6">
        <v>6333174.3600000003</v>
      </c>
      <c r="E9" s="7">
        <v>57.111188069999997</v>
      </c>
      <c r="F9" s="7">
        <v>-101.77219709000001</v>
      </c>
      <c r="G9" s="8">
        <v>201</v>
      </c>
      <c r="H9" s="8">
        <v>1</v>
      </c>
      <c r="I9" s="8">
        <v>0</v>
      </c>
      <c r="J9" s="8">
        <v>5</v>
      </c>
      <c r="K9" s="8">
        <f t="shared" si="0"/>
        <v>207</v>
      </c>
      <c r="L9" s="9">
        <f t="shared" si="1"/>
        <v>97.101449275362313</v>
      </c>
      <c r="M9" s="9">
        <f t="shared" si="2"/>
        <v>0.48309178743961351</v>
      </c>
      <c r="N9" s="9">
        <f t="shared" si="4"/>
        <v>0</v>
      </c>
      <c r="O9" s="9">
        <f t="shared" si="3"/>
        <v>2.4154589371980677</v>
      </c>
    </row>
    <row r="10" spans="1:15">
      <c r="A10" s="6" t="s">
        <v>14</v>
      </c>
      <c r="B10" s="6" t="s">
        <v>15</v>
      </c>
      <c r="C10" s="6">
        <v>334429.62</v>
      </c>
      <c r="D10" s="6">
        <v>6331430.04</v>
      </c>
      <c r="E10" s="7">
        <v>57.096371400000002</v>
      </c>
      <c r="F10" s="7">
        <v>-101.73302544000001</v>
      </c>
      <c r="G10" s="8">
        <v>184</v>
      </c>
      <c r="H10" s="8">
        <v>0</v>
      </c>
      <c r="I10" s="8">
        <v>0</v>
      </c>
      <c r="J10" s="8">
        <v>10</v>
      </c>
      <c r="K10" s="8">
        <f t="shared" si="0"/>
        <v>194</v>
      </c>
      <c r="L10" s="9">
        <f t="shared" si="1"/>
        <v>94.845360824742258</v>
      </c>
      <c r="M10" s="9">
        <f t="shared" si="2"/>
        <v>0</v>
      </c>
      <c r="N10" s="9">
        <f t="shared" si="4"/>
        <v>0</v>
      </c>
      <c r="O10" s="9">
        <f t="shared" si="3"/>
        <v>5.1546391752577314</v>
      </c>
    </row>
    <row r="11" spans="1:15">
      <c r="A11" s="6" t="s">
        <v>16</v>
      </c>
      <c r="B11" s="6" t="s">
        <v>17</v>
      </c>
      <c r="C11" s="6">
        <v>376595.18</v>
      </c>
      <c r="D11" s="6">
        <v>6304443.0300000003</v>
      </c>
      <c r="E11" s="7">
        <v>56.867322999999999</v>
      </c>
      <c r="F11" s="7">
        <v>-101.0243974</v>
      </c>
      <c r="G11" s="8">
        <v>176</v>
      </c>
      <c r="H11" s="8">
        <v>10</v>
      </c>
      <c r="I11" s="8">
        <v>0</v>
      </c>
      <c r="J11" s="8">
        <v>3</v>
      </c>
      <c r="K11" s="8">
        <f t="shared" si="0"/>
        <v>189</v>
      </c>
      <c r="L11" s="9">
        <f t="shared" si="1"/>
        <v>93.121693121693113</v>
      </c>
      <c r="M11" s="9">
        <f t="shared" si="2"/>
        <v>5.2910052910052912</v>
      </c>
      <c r="N11" s="9">
        <f t="shared" si="4"/>
        <v>0</v>
      </c>
      <c r="O11" s="9">
        <f t="shared" si="3"/>
        <v>1.5873015873015872</v>
      </c>
    </row>
    <row r="12" spans="1:15">
      <c r="A12" s="6" t="s">
        <v>18</v>
      </c>
      <c r="B12" s="6" t="s">
        <v>19</v>
      </c>
      <c r="C12" s="6">
        <v>379593.12</v>
      </c>
      <c r="D12" s="6">
        <v>6304350.7199999997</v>
      </c>
      <c r="E12" s="7">
        <v>56.867281329999997</v>
      </c>
      <c r="F12" s="7">
        <v>-100.97520742</v>
      </c>
      <c r="G12" s="8">
        <v>193</v>
      </c>
      <c r="H12" s="8">
        <v>2</v>
      </c>
      <c r="I12" s="8">
        <v>0</v>
      </c>
      <c r="J12" s="8">
        <v>8</v>
      </c>
      <c r="K12" s="8">
        <f t="shared" si="0"/>
        <v>203</v>
      </c>
      <c r="L12" s="9">
        <f t="shared" si="1"/>
        <v>95.073891625615758</v>
      </c>
      <c r="M12" s="9">
        <f t="shared" si="2"/>
        <v>0.98522167487684731</v>
      </c>
      <c r="N12" s="9">
        <f t="shared" si="4"/>
        <v>0</v>
      </c>
      <c r="O12" s="9">
        <f t="shared" si="3"/>
        <v>3.9408866995073892</v>
      </c>
    </row>
    <row r="13" spans="1:15">
      <c r="A13" s="6" t="s">
        <v>20</v>
      </c>
      <c r="B13" s="6" t="s">
        <v>21</v>
      </c>
      <c r="C13" s="6">
        <v>389106.9</v>
      </c>
      <c r="D13" s="6">
        <v>6301891.9299999997</v>
      </c>
      <c r="E13" s="7">
        <v>56.847572980000002</v>
      </c>
      <c r="F13" s="7">
        <v>-100.8181608</v>
      </c>
      <c r="G13" s="8">
        <v>179</v>
      </c>
      <c r="H13" s="8">
        <v>1</v>
      </c>
      <c r="I13" s="8">
        <v>0</v>
      </c>
      <c r="J13" s="8">
        <v>11</v>
      </c>
      <c r="K13" s="8">
        <f t="shared" si="0"/>
        <v>191</v>
      </c>
      <c r="L13" s="9">
        <f t="shared" si="1"/>
        <v>93.717277486911001</v>
      </c>
      <c r="M13" s="9">
        <f t="shared" si="2"/>
        <v>0.52356020942408377</v>
      </c>
      <c r="N13" s="9">
        <f t="shared" si="4"/>
        <v>0</v>
      </c>
      <c r="O13" s="9">
        <f t="shared" si="3"/>
        <v>5.7591623036649215</v>
      </c>
    </row>
    <row r="14" spans="1:15">
      <c r="A14" s="6" t="s">
        <v>22</v>
      </c>
      <c r="B14" s="6" t="s">
        <v>23</v>
      </c>
      <c r="C14" s="6">
        <v>392258.5</v>
      </c>
      <c r="D14" s="6">
        <v>6300290.3399999999</v>
      </c>
      <c r="E14" s="7">
        <v>56.83393298</v>
      </c>
      <c r="F14" s="7">
        <v>-100.76583916</v>
      </c>
      <c r="G14" s="8">
        <v>191</v>
      </c>
      <c r="H14" s="8">
        <v>3</v>
      </c>
      <c r="I14" s="8">
        <v>0</v>
      </c>
      <c r="J14" s="8">
        <v>6</v>
      </c>
      <c r="K14" s="8">
        <f t="shared" si="0"/>
        <v>200</v>
      </c>
      <c r="L14" s="9">
        <f t="shared" si="1"/>
        <v>95.5</v>
      </c>
      <c r="M14" s="9">
        <f t="shared" si="2"/>
        <v>1.5</v>
      </c>
      <c r="N14" s="9">
        <f t="shared" si="4"/>
        <v>0</v>
      </c>
      <c r="O14" s="9">
        <f t="shared" si="3"/>
        <v>3</v>
      </c>
    </row>
    <row r="15" spans="1:15">
      <c r="A15" s="6" t="s">
        <v>24</v>
      </c>
      <c r="B15" s="6" t="s">
        <v>25</v>
      </c>
      <c r="C15" s="6">
        <v>395082.74</v>
      </c>
      <c r="D15" s="6">
        <v>6299442.0300000003</v>
      </c>
      <c r="E15" s="7">
        <v>56.826961310000002</v>
      </c>
      <c r="F15" s="7">
        <v>-100.71922583999999</v>
      </c>
      <c r="G15" s="8">
        <v>200</v>
      </c>
      <c r="H15" s="8">
        <v>8</v>
      </c>
      <c r="I15" s="8">
        <v>0</v>
      </c>
      <c r="J15" s="8">
        <v>15</v>
      </c>
      <c r="K15" s="8">
        <f t="shared" si="0"/>
        <v>223</v>
      </c>
      <c r="L15" s="9">
        <f t="shared" si="1"/>
        <v>89.68609865470853</v>
      </c>
      <c r="M15" s="9">
        <f t="shared" si="2"/>
        <v>3.5874439461883409</v>
      </c>
      <c r="N15" s="9">
        <f t="shared" si="4"/>
        <v>0</v>
      </c>
      <c r="O15" s="9">
        <f t="shared" si="3"/>
        <v>6.7264573991031389</v>
      </c>
    </row>
    <row r="16" spans="1:15">
      <c r="A16" s="6" t="s">
        <v>26</v>
      </c>
      <c r="B16" s="6" t="s">
        <v>27</v>
      </c>
      <c r="C16" s="6">
        <v>397910.94</v>
      </c>
      <c r="D16" s="6">
        <v>6298104.8499999996</v>
      </c>
      <c r="E16" s="7">
        <v>56.815582970000001</v>
      </c>
      <c r="F16" s="7">
        <v>-100.67236919</v>
      </c>
      <c r="G16" s="8">
        <v>165</v>
      </c>
      <c r="H16" s="8">
        <v>29</v>
      </c>
      <c r="I16" s="8">
        <v>0</v>
      </c>
      <c r="J16" s="8">
        <v>3</v>
      </c>
      <c r="K16" s="8">
        <f t="shared" si="0"/>
        <v>197</v>
      </c>
      <c r="L16" s="9">
        <f t="shared" si="1"/>
        <v>83.756345177664969</v>
      </c>
      <c r="M16" s="9">
        <f t="shared" si="2"/>
        <v>14.720812182741117</v>
      </c>
      <c r="N16" s="9">
        <f t="shared" si="4"/>
        <v>0</v>
      </c>
      <c r="O16" s="9">
        <f t="shared" si="3"/>
        <v>1.5228426395939088</v>
      </c>
    </row>
    <row r="17" spans="1:15">
      <c r="A17" s="6" t="s">
        <v>28</v>
      </c>
      <c r="B17" s="6" t="s">
        <v>29</v>
      </c>
      <c r="C17" s="6">
        <v>399072.2</v>
      </c>
      <c r="D17" s="6">
        <v>6295416.8399999999</v>
      </c>
      <c r="E17" s="7">
        <v>56.791697970000001</v>
      </c>
      <c r="F17" s="7">
        <v>-100.65229254</v>
      </c>
      <c r="G17" s="8">
        <v>189</v>
      </c>
      <c r="H17" s="8">
        <v>20</v>
      </c>
      <c r="I17" s="8">
        <v>0</v>
      </c>
      <c r="J17" s="8">
        <v>15</v>
      </c>
      <c r="K17" s="8">
        <f t="shared" si="0"/>
        <v>224</v>
      </c>
      <c r="L17" s="9">
        <f t="shared" si="1"/>
        <v>84.375</v>
      </c>
      <c r="M17" s="9">
        <f t="shared" si="2"/>
        <v>8.9285714285714288</v>
      </c>
      <c r="N17" s="9">
        <f t="shared" si="4"/>
        <v>0</v>
      </c>
      <c r="O17" s="9">
        <f t="shared" si="3"/>
        <v>6.6964285714285712</v>
      </c>
    </row>
    <row r="18" spans="1:15">
      <c r="A18" s="8" t="s">
        <v>30</v>
      </c>
      <c r="B18" s="6" t="s">
        <v>31</v>
      </c>
      <c r="C18" s="6">
        <v>367660.09</v>
      </c>
      <c r="D18" s="6">
        <v>6309476.75</v>
      </c>
      <c r="E18" s="7">
        <v>56.910051350000003</v>
      </c>
      <c r="F18" s="7">
        <v>-101.17348067</v>
      </c>
      <c r="G18" s="8">
        <v>218</v>
      </c>
      <c r="H18" s="8">
        <v>1</v>
      </c>
      <c r="I18" s="8">
        <v>0</v>
      </c>
      <c r="J18" s="8">
        <v>19</v>
      </c>
      <c r="K18" s="8">
        <f t="shared" si="0"/>
        <v>238</v>
      </c>
      <c r="L18" s="9">
        <f t="shared" si="1"/>
        <v>91.596638655462186</v>
      </c>
      <c r="M18" s="9">
        <f t="shared" si="2"/>
        <v>0.42016806722689076</v>
      </c>
      <c r="N18" s="9">
        <f t="shared" si="4"/>
        <v>0</v>
      </c>
      <c r="O18" s="9">
        <f t="shared" si="3"/>
        <v>7.9831932773109235</v>
      </c>
    </row>
    <row r="19" spans="1:15">
      <c r="A19" s="8" t="s">
        <v>32</v>
      </c>
      <c r="B19" s="6" t="s">
        <v>33</v>
      </c>
      <c r="C19" s="6">
        <v>364590.55</v>
      </c>
      <c r="D19" s="6">
        <v>6309607.9699999997</v>
      </c>
      <c r="E19" s="7">
        <v>56.910343019999999</v>
      </c>
      <c r="F19" s="7">
        <v>-101.22392066</v>
      </c>
      <c r="G19" s="8">
        <v>221</v>
      </c>
      <c r="H19" s="8">
        <v>0</v>
      </c>
      <c r="I19" s="8">
        <v>0</v>
      </c>
      <c r="J19" s="8">
        <v>4</v>
      </c>
      <c r="K19" s="8">
        <f t="shared" si="0"/>
        <v>225</v>
      </c>
      <c r="L19" s="9">
        <f t="shared" si="1"/>
        <v>98.222222222222229</v>
      </c>
      <c r="M19" s="9">
        <f t="shared" si="2"/>
        <v>0</v>
      </c>
      <c r="N19" s="9">
        <f t="shared" si="4"/>
        <v>0</v>
      </c>
      <c r="O19" s="9">
        <f t="shared" si="3"/>
        <v>1.7777777777777777</v>
      </c>
    </row>
    <row r="20" spans="1:15">
      <c r="A20" s="8" t="s">
        <v>34</v>
      </c>
      <c r="B20" s="6" t="s">
        <v>35</v>
      </c>
      <c r="C20" s="6">
        <v>363455.13</v>
      </c>
      <c r="D20" s="6">
        <v>6312657.8700000001</v>
      </c>
      <c r="E20" s="7">
        <v>56.93738802</v>
      </c>
      <c r="F20" s="7">
        <v>-101.24419564</v>
      </c>
      <c r="G20" s="8">
        <v>188</v>
      </c>
      <c r="H20" s="8">
        <v>0</v>
      </c>
      <c r="I20" s="8">
        <v>0</v>
      </c>
      <c r="J20" s="8">
        <v>7</v>
      </c>
      <c r="K20" s="8">
        <f t="shared" si="0"/>
        <v>195</v>
      </c>
      <c r="L20" s="9">
        <f t="shared" si="1"/>
        <v>96.410256410256409</v>
      </c>
      <c r="M20" s="9">
        <f t="shared" si="2"/>
        <v>0</v>
      </c>
      <c r="N20" s="9">
        <f t="shared" si="4"/>
        <v>0</v>
      </c>
      <c r="O20" s="9">
        <f t="shared" si="3"/>
        <v>3.5897435897435894</v>
      </c>
    </row>
    <row r="21" spans="1:15">
      <c r="A21" s="8" t="s">
        <v>36</v>
      </c>
      <c r="B21" s="6" t="s">
        <v>37</v>
      </c>
      <c r="C21" s="6">
        <v>363315.23</v>
      </c>
      <c r="D21" s="6">
        <v>6315457.4900000002</v>
      </c>
      <c r="E21" s="7">
        <v>56.962478019999999</v>
      </c>
      <c r="F21" s="7">
        <v>-101.24800562999999</v>
      </c>
      <c r="G21" s="8">
        <v>183</v>
      </c>
      <c r="H21" s="8">
        <v>0</v>
      </c>
      <c r="I21" s="8">
        <v>0</v>
      </c>
      <c r="J21" s="8">
        <v>10</v>
      </c>
      <c r="K21" s="8">
        <f t="shared" si="0"/>
        <v>193</v>
      </c>
      <c r="L21" s="9">
        <f t="shared" si="1"/>
        <v>94.818652849740943</v>
      </c>
      <c r="M21" s="9">
        <f t="shared" si="2"/>
        <v>0</v>
      </c>
      <c r="N21" s="9">
        <f t="shared" si="4"/>
        <v>0</v>
      </c>
      <c r="O21" s="9">
        <f t="shared" si="3"/>
        <v>5.1813471502590671</v>
      </c>
    </row>
    <row r="22" spans="1:15">
      <c r="A22" s="8" t="s">
        <v>38</v>
      </c>
      <c r="B22" s="6" t="s">
        <v>39</v>
      </c>
      <c r="C22" s="6">
        <v>359381.52</v>
      </c>
      <c r="D22" s="6">
        <v>6316854.9400000004</v>
      </c>
      <c r="E22" s="7">
        <v>56.973843029999998</v>
      </c>
      <c r="F22" s="7">
        <v>-101.31342060999999</v>
      </c>
      <c r="G22" s="8">
        <v>197</v>
      </c>
      <c r="H22" s="8">
        <v>3</v>
      </c>
      <c r="I22" s="8">
        <v>0</v>
      </c>
      <c r="J22" s="8">
        <v>4</v>
      </c>
      <c r="K22" s="8">
        <f t="shared" si="0"/>
        <v>204</v>
      </c>
      <c r="L22" s="9">
        <f t="shared" si="1"/>
        <v>96.568627450980387</v>
      </c>
      <c r="M22" s="9">
        <f t="shared" si="2"/>
        <v>1.4705882352941175</v>
      </c>
      <c r="N22" s="9">
        <f t="shared" si="4"/>
        <v>0</v>
      </c>
      <c r="O22" s="9">
        <f t="shared" si="3"/>
        <v>1.9607843137254901</v>
      </c>
    </row>
    <row r="23" spans="1:15">
      <c r="A23" s="8" t="s">
        <v>40</v>
      </c>
      <c r="B23" s="6" t="s">
        <v>41</v>
      </c>
      <c r="C23" s="6">
        <v>382200.06</v>
      </c>
      <c r="D23" s="6">
        <v>6304744.5899999999</v>
      </c>
      <c r="E23" s="7">
        <v>56.871486330000003</v>
      </c>
      <c r="F23" s="7">
        <v>-100.93265243</v>
      </c>
      <c r="G23" s="8">
        <v>164</v>
      </c>
      <c r="H23" s="8">
        <v>0</v>
      </c>
      <c r="I23" s="8">
        <v>15</v>
      </c>
      <c r="J23" s="8">
        <v>4</v>
      </c>
      <c r="K23" s="8">
        <f t="shared" si="0"/>
        <v>183</v>
      </c>
      <c r="L23" s="9">
        <f t="shared" si="1"/>
        <v>89.617486338797818</v>
      </c>
      <c r="M23" s="9">
        <f t="shared" si="2"/>
        <v>0</v>
      </c>
      <c r="N23" s="9">
        <f t="shared" si="4"/>
        <v>8.1967213114754092</v>
      </c>
      <c r="O23" s="9">
        <f t="shared" si="3"/>
        <v>2.1857923497267762</v>
      </c>
    </row>
    <row r="24" spans="1:15">
      <c r="A24" s="6" t="s">
        <v>42</v>
      </c>
      <c r="B24" s="6" t="s">
        <v>43</v>
      </c>
      <c r="C24" s="6">
        <v>404452.48</v>
      </c>
      <c r="D24" s="6">
        <v>6294803.6500000004</v>
      </c>
      <c r="E24" s="7">
        <v>56.787326299999997</v>
      </c>
      <c r="F24" s="7">
        <v>-100.5640209</v>
      </c>
      <c r="G24" s="8">
        <v>188</v>
      </c>
      <c r="H24" s="8">
        <v>46</v>
      </c>
      <c r="I24" s="8">
        <v>0</v>
      </c>
      <c r="J24" s="8">
        <v>11</v>
      </c>
      <c r="K24" s="8">
        <f t="shared" si="0"/>
        <v>245</v>
      </c>
      <c r="L24" s="9">
        <f t="shared" si="1"/>
        <v>76.734693877551024</v>
      </c>
      <c r="M24" s="9">
        <f t="shared" si="2"/>
        <v>18.775510204081634</v>
      </c>
      <c r="N24" s="9">
        <f t="shared" si="4"/>
        <v>0</v>
      </c>
      <c r="O24" s="9">
        <f t="shared" si="3"/>
        <v>4.4897959183673466</v>
      </c>
    </row>
    <row r="25" spans="1:15">
      <c r="A25" s="6" t="s">
        <v>44</v>
      </c>
      <c r="B25" s="6" t="s">
        <v>45</v>
      </c>
      <c r="C25" s="6">
        <v>410111.23</v>
      </c>
      <c r="D25" s="6">
        <v>6294251.9400000004</v>
      </c>
      <c r="E25" s="7">
        <v>56.783497949999997</v>
      </c>
      <c r="F25" s="7">
        <v>-100.47123427</v>
      </c>
      <c r="G25" s="8">
        <v>156</v>
      </c>
      <c r="H25" s="8">
        <v>35</v>
      </c>
      <c r="I25" s="8">
        <v>0</v>
      </c>
      <c r="J25" s="8">
        <v>3</v>
      </c>
      <c r="K25" s="8">
        <f t="shared" si="0"/>
        <v>194</v>
      </c>
      <c r="L25" s="9">
        <f t="shared" si="1"/>
        <v>80.412371134020617</v>
      </c>
      <c r="M25" s="9">
        <f t="shared" si="2"/>
        <v>18.041237113402062</v>
      </c>
      <c r="N25" s="9">
        <f t="shared" si="4"/>
        <v>0</v>
      </c>
      <c r="O25" s="9">
        <f t="shared" si="3"/>
        <v>1.5463917525773196</v>
      </c>
    </row>
    <row r="26" spans="1:15">
      <c r="A26" s="6" t="s">
        <v>46</v>
      </c>
      <c r="B26" s="6" t="s">
        <v>47</v>
      </c>
      <c r="C26" s="6">
        <v>416372.45</v>
      </c>
      <c r="D26" s="6">
        <v>6291951.2699999996</v>
      </c>
      <c r="E26" s="7">
        <v>56.764001280000002</v>
      </c>
      <c r="F26" s="7">
        <v>-100.36803764</v>
      </c>
      <c r="G26" s="8">
        <v>148</v>
      </c>
      <c r="H26" s="8">
        <v>52</v>
      </c>
      <c r="I26" s="8">
        <v>0</v>
      </c>
      <c r="J26" s="8">
        <v>3</v>
      </c>
      <c r="K26" s="8">
        <f t="shared" si="0"/>
        <v>203</v>
      </c>
      <c r="L26" s="9">
        <f t="shared" si="1"/>
        <v>72.906403940886705</v>
      </c>
      <c r="M26" s="9">
        <f t="shared" si="2"/>
        <v>25.615763546798032</v>
      </c>
      <c r="N26" s="9">
        <f t="shared" si="4"/>
        <v>0</v>
      </c>
      <c r="O26" s="9">
        <f t="shared" si="3"/>
        <v>1.4778325123152709</v>
      </c>
    </row>
    <row r="27" spans="1:15">
      <c r="A27" s="6" t="s">
        <v>48</v>
      </c>
      <c r="B27" s="6" t="s">
        <v>49</v>
      </c>
      <c r="C27" s="6">
        <v>418200.39</v>
      </c>
      <c r="D27" s="6">
        <v>6292817.0199999996</v>
      </c>
      <c r="E27" s="7">
        <v>56.77210127</v>
      </c>
      <c r="F27" s="7">
        <v>-100.33842098</v>
      </c>
      <c r="G27" s="8">
        <v>166</v>
      </c>
      <c r="H27" s="8">
        <v>68</v>
      </c>
      <c r="I27" s="8">
        <v>0</v>
      </c>
      <c r="J27" s="8">
        <v>6</v>
      </c>
      <c r="K27" s="8">
        <f t="shared" si="0"/>
        <v>240</v>
      </c>
      <c r="L27" s="9">
        <f t="shared" si="1"/>
        <v>69.166666666666671</v>
      </c>
      <c r="M27" s="9">
        <f t="shared" si="2"/>
        <v>28.333333333333332</v>
      </c>
      <c r="N27" s="9">
        <f t="shared" si="4"/>
        <v>0</v>
      </c>
      <c r="O27" s="9">
        <f t="shared" si="3"/>
        <v>2.5</v>
      </c>
    </row>
    <row r="28" spans="1:15">
      <c r="A28" s="6" t="s">
        <v>50</v>
      </c>
      <c r="B28" s="6" t="s">
        <v>51</v>
      </c>
      <c r="C28" s="6">
        <v>385846.51</v>
      </c>
      <c r="D28" s="6">
        <v>6303569.6900000004</v>
      </c>
      <c r="E28" s="7">
        <v>56.861847990000001</v>
      </c>
      <c r="F28" s="7">
        <v>-100.87233745</v>
      </c>
      <c r="G28" s="8">
        <v>187</v>
      </c>
      <c r="H28" s="8">
        <v>34</v>
      </c>
      <c r="I28" s="8">
        <v>0</v>
      </c>
      <c r="J28" s="8">
        <v>4</v>
      </c>
      <c r="K28" s="8">
        <f t="shared" si="0"/>
        <v>225</v>
      </c>
      <c r="L28" s="9">
        <f t="shared" si="1"/>
        <v>83.111111111111114</v>
      </c>
      <c r="M28" s="9">
        <f t="shared" si="2"/>
        <v>15.111111111111111</v>
      </c>
      <c r="N28" s="9">
        <f t="shared" si="4"/>
        <v>0</v>
      </c>
      <c r="O28" s="9">
        <f t="shared" si="3"/>
        <v>1.7777777777777777</v>
      </c>
    </row>
    <row r="29" spans="1:15">
      <c r="A29" s="8" t="s">
        <v>52</v>
      </c>
      <c r="B29" s="6" t="s">
        <v>53</v>
      </c>
      <c r="C29" s="6">
        <v>356931.86</v>
      </c>
      <c r="D29" s="6">
        <v>6328375.0599999996</v>
      </c>
      <c r="E29" s="7">
        <v>57.076494689999997</v>
      </c>
      <c r="F29" s="7">
        <v>-101.36023056000001</v>
      </c>
      <c r="G29" s="8">
        <v>148</v>
      </c>
      <c r="H29" s="8">
        <v>3</v>
      </c>
      <c r="I29" s="8">
        <v>0</v>
      </c>
      <c r="J29" s="8">
        <v>8</v>
      </c>
      <c r="K29" s="8">
        <f t="shared" si="0"/>
        <v>159</v>
      </c>
      <c r="L29" s="9">
        <f t="shared" si="1"/>
        <v>93.081761006289312</v>
      </c>
      <c r="M29" s="9">
        <f t="shared" si="2"/>
        <v>1.8867924528301887</v>
      </c>
      <c r="N29" s="9">
        <f t="shared" si="4"/>
        <v>0</v>
      </c>
      <c r="O29" s="9">
        <f t="shared" si="3"/>
        <v>5.0314465408805038</v>
      </c>
    </row>
    <row r="30" spans="1:15">
      <c r="A30" s="8" t="s">
        <v>54</v>
      </c>
      <c r="B30" s="6" t="s">
        <v>55</v>
      </c>
      <c r="C30" s="6">
        <v>354584.95</v>
      </c>
      <c r="D30" s="6">
        <v>6330290.6299999999</v>
      </c>
      <c r="E30" s="7">
        <v>57.092953029999997</v>
      </c>
      <c r="F30" s="7">
        <v>-101.40002054</v>
      </c>
      <c r="G30" s="8">
        <v>200</v>
      </c>
      <c r="H30" s="8">
        <v>1</v>
      </c>
      <c r="I30" s="8">
        <v>0</v>
      </c>
      <c r="J30" s="8">
        <v>4</v>
      </c>
      <c r="K30" s="8">
        <f t="shared" si="0"/>
        <v>205</v>
      </c>
      <c r="L30" s="9">
        <f t="shared" si="1"/>
        <v>97.560975609756099</v>
      </c>
      <c r="M30" s="9">
        <f t="shared" si="2"/>
        <v>0.48780487804878048</v>
      </c>
      <c r="N30" s="9">
        <f t="shared" si="4"/>
        <v>0</v>
      </c>
      <c r="O30" s="9">
        <f t="shared" si="3"/>
        <v>1.9512195121951219</v>
      </c>
    </row>
    <row r="31" spans="1:15">
      <c r="A31" s="8" t="s">
        <v>56</v>
      </c>
      <c r="B31" s="6" t="s">
        <v>57</v>
      </c>
      <c r="C31" s="6">
        <v>351804.26</v>
      </c>
      <c r="D31" s="6">
        <v>6329235.1200000001</v>
      </c>
      <c r="E31" s="7">
        <v>57.082593029999998</v>
      </c>
      <c r="F31" s="7">
        <v>-101.44524386000001</v>
      </c>
      <c r="G31" s="8">
        <v>203</v>
      </c>
      <c r="H31" s="8">
        <v>1</v>
      </c>
      <c r="I31" s="8">
        <v>1</v>
      </c>
      <c r="J31" s="8">
        <v>12</v>
      </c>
      <c r="K31" s="8">
        <f t="shared" si="0"/>
        <v>217</v>
      </c>
      <c r="L31" s="9">
        <f t="shared" si="1"/>
        <v>93.548387096774192</v>
      </c>
      <c r="M31" s="9">
        <f t="shared" si="2"/>
        <v>0.46082949308755761</v>
      </c>
      <c r="N31" s="9">
        <f t="shared" si="4"/>
        <v>0.46082949308755761</v>
      </c>
      <c r="O31" s="9">
        <f t="shared" si="3"/>
        <v>5.5299539170506913</v>
      </c>
    </row>
    <row r="32" spans="1:15">
      <c r="A32" s="8" t="s">
        <v>58</v>
      </c>
      <c r="B32" s="6" t="s">
        <v>59</v>
      </c>
      <c r="C32" s="6">
        <v>349024.18</v>
      </c>
      <c r="D32" s="6">
        <v>6327654.3600000003</v>
      </c>
      <c r="E32" s="7">
        <v>57.067503039999998</v>
      </c>
      <c r="F32" s="7">
        <v>-101.49011552</v>
      </c>
      <c r="G32" s="8">
        <v>217</v>
      </c>
      <c r="H32" s="8">
        <v>1</v>
      </c>
      <c r="I32" s="8">
        <v>0</v>
      </c>
      <c r="J32" s="8">
        <v>5</v>
      </c>
      <c r="K32" s="8">
        <f t="shared" si="0"/>
        <v>223</v>
      </c>
      <c r="L32" s="9">
        <f t="shared" si="1"/>
        <v>97.309417040358753</v>
      </c>
      <c r="M32" s="9">
        <f t="shared" si="2"/>
        <v>0.44843049327354262</v>
      </c>
      <c r="N32" s="9">
        <f t="shared" si="4"/>
        <v>0</v>
      </c>
      <c r="O32" s="9">
        <f t="shared" si="3"/>
        <v>2.2421524663677128</v>
      </c>
    </row>
    <row r="33" spans="1:15">
      <c r="A33" s="8" t="s">
        <v>60</v>
      </c>
      <c r="B33" s="6" t="s">
        <v>61</v>
      </c>
      <c r="C33" s="6">
        <v>346603.16</v>
      </c>
      <c r="D33" s="6">
        <v>6328583.3899999997</v>
      </c>
      <c r="E33" s="7">
        <v>57.075041380000002</v>
      </c>
      <c r="F33" s="7">
        <v>-101.53057051</v>
      </c>
      <c r="G33" s="8">
        <v>211</v>
      </c>
      <c r="H33" s="8">
        <v>1</v>
      </c>
      <c r="I33" s="8">
        <v>0</v>
      </c>
      <c r="J33" s="8">
        <v>4</v>
      </c>
      <c r="K33" s="8">
        <f t="shared" si="0"/>
        <v>216</v>
      </c>
      <c r="L33" s="9">
        <f t="shared" si="1"/>
        <v>97.68518518518519</v>
      </c>
      <c r="M33" s="9">
        <f t="shared" si="2"/>
        <v>0.46296296296296291</v>
      </c>
      <c r="N33" s="9">
        <f t="shared" si="4"/>
        <v>0</v>
      </c>
      <c r="O33" s="9">
        <f t="shared" si="3"/>
        <v>1.8518518518518516</v>
      </c>
    </row>
    <row r="34" spans="1:15">
      <c r="A34" s="8" t="s">
        <v>62</v>
      </c>
      <c r="B34" s="6" t="s">
        <v>63</v>
      </c>
      <c r="C34" s="6">
        <v>343837.81</v>
      </c>
      <c r="D34" s="6">
        <v>6329053.1399999997</v>
      </c>
      <c r="E34" s="7">
        <v>57.078328050000003</v>
      </c>
      <c r="F34" s="7">
        <v>-101.57643049000001</v>
      </c>
      <c r="G34" s="8">
        <v>189</v>
      </c>
      <c r="H34" s="8">
        <v>4</v>
      </c>
      <c r="I34" s="8">
        <v>0</v>
      </c>
      <c r="J34" s="8">
        <v>6</v>
      </c>
      <c r="K34" s="8">
        <f t="shared" si="0"/>
        <v>199</v>
      </c>
      <c r="L34" s="9">
        <f t="shared" si="1"/>
        <v>94.9748743718593</v>
      </c>
      <c r="M34" s="9">
        <f t="shared" si="2"/>
        <v>2.0100502512562812</v>
      </c>
      <c r="N34" s="9">
        <f t="shared" si="4"/>
        <v>0</v>
      </c>
      <c r="O34" s="9">
        <f t="shared" si="3"/>
        <v>3.0150753768844218</v>
      </c>
    </row>
    <row r="35" spans="1:15">
      <c r="A35" s="8" t="s">
        <v>64</v>
      </c>
      <c r="B35" s="6" t="s">
        <v>65</v>
      </c>
      <c r="C35" s="6">
        <v>341530.15</v>
      </c>
      <c r="D35" s="6">
        <v>6329412.4699999997</v>
      </c>
      <c r="E35" s="7">
        <v>57.080764719999998</v>
      </c>
      <c r="F35" s="7">
        <v>-101.61468548000001</v>
      </c>
      <c r="G35" s="8">
        <v>140</v>
      </c>
      <c r="H35" s="8">
        <v>5</v>
      </c>
      <c r="I35" s="8">
        <v>0</v>
      </c>
      <c r="J35" s="8">
        <v>2</v>
      </c>
      <c r="K35" s="8">
        <f t="shared" si="0"/>
        <v>147</v>
      </c>
      <c r="L35" s="9">
        <f t="shared" si="1"/>
        <v>95.238095238095227</v>
      </c>
      <c r="M35" s="9">
        <f t="shared" si="2"/>
        <v>3.4013605442176873</v>
      </c>
      <c r="N35" s="9">
        <f t="shared" si="4"/>
        <v>0</v>
      </c>
      <c r="O35" s="9">
        <f t="shared" si="3"/>
        <v>1.3605442176870748</v>
      </c>
    </row>
    <row r="36" spans="1:15">
      <c r="A36" s="8" t="s">
        <v>66</v>
      </c>
      <c r="B36" s="6" t="s">
        <v>67</v>
      </c>
      <c r="C36" s="6">
        <v>374573.78</v>
      </c>
      <c r="D36" s="6">
        <v>6301180.0099999998</v>
      </c>
      <c r="E36" s="7">
        <v>56.837486339999998</v>
      </c>
      <c r="F36" s="7">
        <v>-101.05592573</v>
      </c>
      <c r="G36" s="8">
        <v>146</v>
      </c>
      <c r="H36" s="8">
        <v>40</v>
      </c>
      <c r="I36" s="8">
        <v>0</v>
      </c>
      <c r="J36" s="8">
        <v>5</v>
      </c>
      <c r="K36" s="8">
        <f t="shared" si="0"/>
        <v>191</v>
      </c>
      <c r="L36" s="9">
        <f t="shared" si="1"/>
        <v>76.439790575916234</v>
      </c>
      <c r="M36" s="9">
        <f t="shared" si="2"/>
        <v>20.94240837696335</v>
      </c>
      <c r="N36" s="9">
        <f t="shared" si="4"/>
        <v>0</v>
      </c>
      <c r="O36" s="9">
        <f t="shared" si="3"/>
        <v>2.6178010471204187</v>
      </c>
    </row>
    <row r="37" spans="1:15">
      <c r="A37" s="6" t="s">
        <v>68</v>
      </c>
      <c r="B37" s="6" t="s">
        <v>69</v>
      </c>
      <c r="C37" s="6">
        <v>430648.39</v>
      </c>
      <c r="D37" s="6">
        <v>6289705.7699999996</v>
      </c>
      <c r="E37" s="7">
        <v>56.746174590000003</v>
      </c>
      <c r="F37" s="7">
        <v>-100.13395104999999</v>
      </c>
      <c r="G37" s="8">
        <v>190</v>
      </c>
      <c r="H37" s="8">
        <v>26</v>
      </c>
      <c r="I37" s="8">
        <v>0</v>
      </c>
      <c r="J37" s="8">
        <v>3</v>
      </c>
      <c r="K37" s="8">
        <f t="shared" si="0"/>
        <v>219</v>
      </c>
      <c r="L37" s="9">
        <f t="shared" si="1"/>
        <v>86.757990867579906</v>
      </c>
      <c r="M37" s="9">
        <f t="shared" si="2"/>
        <v>11.87214611872146</v>
      </c>
      <c r="N37" s="9">
        <f t="shared" si="4"/>
        <v>0</v>
      </c>
      <c r="O37" s="9">
        <f t="shared" si="3"/>
        <v>1.3698630136986301</v>
      </c>
    </row>
    <row r="38" spans="1:15">
      <c r="A38" s="6" t="s">
        <v>70</v>
      </c>
      <c r="B38" s="6" t="s">
        <v>71</v>
      </c>
      <c r="C38" s="6">
        <v>439045.25</v>
      </c>
      <c r="D38" s="6">
        <v>6287987.8499999996</v>
      </c>
      <c r="E38" s="7">
        <v>56.731916239999997</v>
      </c>
      <c r="F38" s="7">
        <v>-99.996272770000004</v>
      </c>
      <c r="G38" s="8">
        <v>194</v>
      </c>
      <c r="H38" s="8">
        <v>1</v>
      </c>
      <c r="I38" s="8">
        <v>0</v>
      </c>
      <c r="J38" s="8">
        <v>6</v>
      </c>
      <c r="K38" s="8">
        <f t="shared" si="0"/>
        <v>201</v>
      </c>
      <c r="L38" s="9">
        <f t="shared" si="1"/>
        <v>96.517412935323392</v>
      </c>
      <c r="M38" s="9">
        <f t="shared" si="2"/>
        <v>0.49751243781094528</v>
      </c>
      <c r="N38" s="9">
        <f t="shared" si="4"/>
        <v>0</v>
      </c>
      <c r="O38" s="9">
        <f t="shared" si="3"/>
        <v>2.9850746268656714</v>
      </c>
    </row>
    <row r="39" spans="1:15">
      <c r="A39" s="6" t="s">
        <v>72</v>
      </c>
      <c r="B39" s="6" t="s">
        <v>73</v>
      </c>
      <c r="C39" s="6">
        <v>406938.3</v>
      </c>
      <c r="D39" s="6">
        <v>6294205.5099999998</v>
      </c>
      <c r="E39" s="7">
        <v>56.782457960000002</v>
      </c>
      <c r="F39" s="7">
        <v>-100.52312925</v>
      </c>
      <c r="G39" s="8">
        <v>192</v>
      </c>
      <c r="H39" s="8">
        <v>20</v>
      </c>
      <c r="I39" s="8">
        <v>0</v>
      </c>
      <c r="J39" s="8">
        <v>16</v>
      </c>
      <c r="K39" s="8">
        <f t="shared" si="0"/>
        <v>228</v>
      </c>
      <c r="L39" s="9">
        <f t="shared" si="1"/>
        <v>84.210526315789465</v>
      </c>
      <c r="M39" s="9">
        <f t="shared" si="2"/>
        <v>8.7719298245614024</v>
      </c>
      <c r="N39" s="9">
        <f t="shared" si="4"/>
        <v>0</v>
      </c>
      <c r="O39" s="9">
        <f t="shared" si="3"/>
        <v>7.0175438596491224</v>
      </c>
    </row>
    <row r="40" spans="1:15">
      <c r="A40" s="6" t="s">
        <v>74</v>
      </c>
      <c r="B40" s="6" t="s">
        <v>75</v>
      </c>
      <c r="C40" s="6">
        <v>402103.27</v>
      </c>
      <c r="D40" s="6">
        <v>6295202.0700000003</v>
      </c>
      <c r="E40" s="7">
        <v>56.790416299999997</v>
      </c>
      <c r="F40" s="7">
        <v>-100.60261088999999</v>
      </c>
      <c r="G40" s="8">
        <v>170</v>
      </c>
      <c r="H40" s="8">
        <v>0</v>
      </c>
      <c r="I40" s="8">
        <v>0</v>
      </c>
      <c r="J40" s="8">
        <v>2</v>
      </c>
      <c r="K40" s="8">
        <f t="shared" si="0"/>
        <v>172</v>
      </c>
      <c r="L40" s="9">
        <f t="shared" si="1"/>
        <v>98.837209302325576</v>
      </c>
      <c r="M40" s="9">
        <f t="shared" si="2"/>
        <v>0</v>
      </c>
      <c r="N40" s="9">
        <f t="shared" si="4"/>
        <v>0</v>
      </c>
      <c r="O40" s="9">
        <f t="shared" si="3"/>
        <v>1.1627906976744187</v>
      </c>
    </row>
    <row r="41" spans="1:15">
      <c r="A41" s="8" t="s">
        <v>76</v>
      </c>
      <c r="B41" s="6" t="s">
        <v>77</v>
      </c>
      <c r="C41" s="6">
        <v>339669.75</v>
      </c>
      <c r="D41" s="6">
        <v>6279996.3799999999</v>
      </c>
      <c r="E41" s="7">
        <v>56.636649749999997</v>
      </c>
      <c r="F41" s="7">
        <v>-101.61421064</v>
      </c>
      <c r="G41" s="8">
        <v>191</v>
      </c>
      <c r="H41" s="8">
        <v>29</v>
      </c>
      <c r="I41" s="8">
        <v>0</v>
      </c>
      <c r="J41" s="8">
        <v>7</v>
      </c>
      <c r="K41" s="8">
        <f t="shared" si="0"/>
        <v>227</v>
      </c>
      <c r="L41" s="9">
        <f t="shared" si="1"/>
        <v>84.140969162995589</v>
      </c>
      <c r="M41" s="9">
        <f t="shared" si="2"/>
        <v>12.77533039647577</v>
      </c>
      <c r="N41" s="9">
        <f t="shared" si="4"/>
        <v>0</v>
      </c>
      <c r="O41" s="9">
        <f t="shared" si="3"/>
        <v>3.0837004405286343</v>
      </c>
    </row>
    <row r="42" spans="1:15">
      <c r="A42" s="8" t="s">
        <v>78</v>
      </c>
      <c r="B42" s="6" t="s">
        <v>79</v>
      </c>
      <c r="C42" s="6">
        <v>344117.53</v>
      </c>
      <c r="D42" s="6">
        <v>6280142.4000000004</v>
      </c>
      <c r="E42" s="7">
        <v>56.639461410000003</v>
      </c>
      <c r="F42" s="7">
        <v>-101.54185898999999</v>
      </c>
      <c r="G42" s="8">
        <v>183</v>
      </c>
      <c r="H42" s="8">
        <v>26</v>
      </c>
      <c r="I42" s="8">
        <v>0</v>
      </c>
      <c r="J42" s="8">
        <v>9</v>
      </c>
      <c r="K42" s="8">
        <f t="shared" si="0"/>
        <v>218</v>
      </c>
      <c r="L42" s="9">
        <f t="shared" si="1"/>
        <v>83.944954128440358</v>
      </c>
      <c r="M42" s="9">
        <f t="shared" si="2"/>
        <v>11.926605504587156</v>
      </c>
      <c r="N42" s="9">
        <f t="shared" si="4"/>
        <v>0</v>
      </c>
      <c r="O42" s="9">
        <f t="shared" si="3"/>
        <v>4.1284403669724776</v>
      </c>
    </row>
    <row r="43" spans="1:15">
      <c r="A43" s="8" t="s">
        <v>80</v>
      </c>
      <c r="B43" s="6" t="s">
        <v>81</v>
      </c>
      <c r="C43" s="6">
        <v>348317.48</v>
      </c>
      <c r="D43" s="6">
        <v>6281036.4199999999</v>
      </c>
      <c r="E43" s="7">
        <v>56.64886474</v>
      </c>
      <c r="F43" s="7">
        <v>-101.47397234</v>
      </c>
      <c r="G43" s="8">
        <v>168</v>
      </c>
      <c r="H43" s="8">
        <v>20</v>
      </c>
      <c r="I43" s="8">
        <v>0</v>
      </c>
      <c r="J43" s="8">
        <v>7</v>
      </c>
      <c r="K43" s="8">
        <f t="shared" si="0"/>
        <v>195</v>
      </c>
      <c r="L43" s="9">
        <f t="shared" si="1"/>
        <v>86.15384615384616</v>
      </c>
      <c r="M43" s="9">
        <f t="shared" si="2"/>
        <v>10.256410256410255</v>
      </c>
      <c r="N43" s="9">
        <f t="shared" si="4"/>
        <v>0</v>
      </c>
      <c r="O43" s="9">
        <f t="shared" si="3"/>
        <v>3.5897435897435894</v>
      </c>
    </row>
    <row r="44" spans="1:15">
      <c r="A44" s="8" t="s">
        <v>82</v>
      </c>
      <c r="B44" s="6" t="s">
        <v>83</v>
      </c>
      <c r="C44" s="6">
        <v>350952.25</v>
      </c>
      <c r="D44" s="6">
        <v>6283133.96</v>
      </c>
      <c r="E44" s="7">
        <v>56.668538060000003</v>
      </c>
      <c r="F44" s="7">
        <v>-101.43225568</v>
      </c>
      <c r="G44" s="8">
        <v>203</v>
      </c>
      <c r="H44" s="8">
        <v>26</v>
      </c>
      <c r="I44" s="8">
        <v>0</v>
      </c>
      <c r="J44" s="8">
        <v>5</v>
      </c>
      <c r="K44" s="8">
        <f t="shared" si="0"/>
        <v>234</v>
      </c>
      <c r="L44" s="9">
        <f t="shared" si="1"/>
        <v>86.752136752136749</v>
      </c>
      <c r="M44" s="9">
        <f t="shared" si="2"/>
        <v>11.111111111111111</v>
      </c>
      <c r="N44" s="9">
        <f t="shared" si="4"/>
        <v>0</v>
      </c>
      <c r="O44" s="9">
        <f t="shared" si="3"/>
        <v>2.1367521367521367</v>
      </c>
    </row>
    <row r="45" spans="1:15">
      <c r="A45" s="8" t="s">
        <v>84</v>
      </c>
      <c r="B45" s="6" t="s">
        <v>85</v>
      </c>
      <c r="C45" s="6">
        <v>352924.46</v>
      </c>
      <c r="D45" s="6">
        <v>6285111.9100000001</v>
      </c>
      <c r="E45" s="7">
        <v>56.68691639</v>
      </c>
      <c r="F45" s="7">
        <v>-101.40123402</v>
      </c>
      <c r="G45" s="8">
        <v>180</v>
      </c>
      <c r="H45" s="8">
        <v>16</v>
      </c>
      <c r="I45" s="8">
        <v>0</v>
      </c>
      <c r="J45" s="8">
        <v>7</v>
      </c>
      <c r="K45" s="8">
        <f t="shared" si="0"/>
        <v>203</v>
      </c>
      <c r="L45" s="9">
        <f t="shared" si="1"/>
        <v>88.669950738916256</v>
      </c>
      <c r="M45" s="9">
        <f t="shared" si="2"/>
        <v>7.8817733990147785</v>
      </c>
      <c r="N45" s="9">
        <f t="shared" si="4"/>
        <v>0</v>
      </c>
      <c r="O45" s="9">
        <f t="shared" si="3"/>
        <v>3.4482758620689653</v>
      </c>
    </row>
    <row r="46" spans="1:15">
      <c r="A46" s="8" t="s">
        <v>86</v>
      </c>
      <c r="B46" s="6" t="s">
        <v>87</v>
      </c>
      <c r="C46" s="6">
        <v>370805.44</v>
      </c>
      <c r="D46" s="6">
        <v>6297504.04</v>
      </c>
      <c r="E46" s="7">
        <v>56.803453019999999</v>
      </c>
      <c r="F46" s="7">
        <v>-101.11578573</v>
      </c>
      <c r="G46" s="8">
        <v>143</v>
      </c>
      <c r="H46" s="8">
        <v>14</v>
      </c>
      <c r="I46" s="8">
        <v>0</v>
      </c>
      <c r="J46" s="8">
        <v>1</v>
      </c>
      <c r="K46" s="8">
        <f t="shared" si="0"/>
        <v>158</v>
      </c>
      <c r="L46" s="9">
        <f t="shared" si="1"/>
        <v>90.506329113924053</v>
      </c>
      <c r="M46" s="9">
        <f t="shared" si="2"/>
        <v>8.8607594936708853</v>
      </c>
      <c r="N46" s="9">
        <f t="shared" si="4"/>
        <v>0</v>
      </c>
      <c r="O46" s="9">
        <f t="shared" si="3"/>
        <v>0.63291139240506333</v>
      </c>
    </row>
    <row r="47" spans="1:15">
      <c r="A47" s="8" t="s">
        <v>88</v>
      </c>
      <c r="B47" s="6" t="s">
        <v>89</v>
      </c>
      <c r="C47" s="6">
        <v>372487.75</v>
      </c>
      <c r="D47" s="6">
        <v>6299488.5099999998</v>
      </c>
      <c r="E47" s="7">
        <v>56.821733010000003</v>
      </c>
      <c r="F47" s="7">
        <v>-101.0892474</v>
      </c>
      <c r="G47" s="8">
        <v>184</v>
      </c>
      <c r="H47" s="8">
        <v>26</v>
      </c>
      <c r="I47" s="8">
        <v>0</v>
      </c>
      <c r="J47" s="8">
        <v>7</v>
      </c>
      <c r="K47" s="8">
        <f t="shared" si="0"/>
        <v>217</v>
      </c>
      <c r="L47" s="9">
        <f t="shared" si="1"/>
        <v>84.792626728110605</v>
      </c>
      <c r="M47" s="9">
        <f t="shared" si="2"/>
        <v>11.981566820276496</v>
      </c>
      <c r="N47" s="9">
        <f t="shared" si="4"/>
        <v>0</v>
      </c>
      <c r="O47" s="9">
        <f t="shared" si="3"/>
        <v>3.225806451612903</v>
      </c>
    </row>
    <row r="48" spans="1:15">
      <c r="A48" s="6" t="s">
        <v>90</v>
      </c>
      <c r="B48" s="6" t="s">
        <v>91</v>
      </c>
      <c r="C48" s="6">
        <v>380630.91</v>
      </c>
      <c r="D48" s="6">
        <v>6292645.7999999998</v>
      </c>
      <c r="E48" s="7">
        <v>56.76245634</v>
      </c>
      <c r="F48" s="7">
        <v>-100.95271913000001</v>
      </c>
      <c r="G48" s="8">
        <v>175</v>
      </c>
      <c r="H48" s="8">
        <v>55</v>
      </c>
      <c r="I48" s="8">
        <v>0</v>
      </c>
      <c r="J48" s="8">
        <v>4</v>
      </c>
      <c r="K48" s="8">
        <f t="shared" si="0"/>
        <v>234</v>
      </c>
      <c r="L48" s="9">
        <f t="shared" si="1"/>
        <v>74.786324786324784</v>
      </c>
      <c r="M48" s="9">
        <f t="shared" si="2"/>
        <v>23.504273504273502</v>
      </c>
      <c r="N48" s="9">
        <f t="shared" si="4"/>
        <v>0</v>
      </c>
      <c r="O48" s="9">
        <f t="shared" si="3"/>
        <v>1.7094017094017095</v>
      </c>
    </row>
    <row r="49" spans="1:15">
      <c r="A49" s="6" t="s">
        <v>92</v>
      </c>
      <c r="B49" s="6" t="s">
        <v>93</v>
      </c>
      <c r="C49" s="6">
        <v>375787.81</v>
      </c>
      <c r="D49" s="6">
        <v>6295677.7999999998</v>
      </c>
      <c r="E49" s="7">
        <v>56.788413009999999</v>
      </c>
      <c r="F49" s="7">
        <v>-101.03336243</v>
      </c>
      <c r="G49" s="8">
        <v>154</v>
      </c>
      <c r="H49" s="8">
        <v>42</v>
      </c>
      <c r="I49" s="8">
        <v>0</v>
      </c>
      <c r="J49" s="8">
        <v>3</v>
      </c>
      <c r="K49" s="8">
        <f t="shared" si="0"/>
        <v>199</v>
      </c>
      <c r="L49" s="9">
        <f t="shared" si="1"/>
        <v>77.386934673366838</v>
      </c>
      <c r="M49" s="9">
        <f t="shared" si="2"/>
        <v>21.105527638190953</v>
      </c>
      <c r="N49" s="9">
        <f t="shared" si="4"/>
        <v>0</v>
      </c>
      <c r="O49" s="9">
        <f t="shared" si="3"/>
        <v>1.5075376884422109</v>
      </c>
    </row>
    <row r="50" spans="1:15">
      <c r="A50" s="6" t="s">
        <v>94</v>
      </c>
      <c r="B50" s="6" t="s">
        <v>95</v>
      </c>
      <c r="C50" s="6">
        <v>375730.89</v>
      </c>
      <c r="D50" s="6">
        <v>6298135.2800000003</v>
      </c>
      <c r="E50" s="7">
        <v>56.810461340000003</v>
      </c>
      <c r="F50" s="7">
        <v>-101.03548908</v>
      </c>
      <c r="G50" s="8">
        <v>149</v>
      </c>
      <c r="H50" s="8">
        <v>42</v>
      </c>
      <c r="I50" s="8">
        <v>0</v>
      </c>
      <c r="J50" s="8">
        <v>2</v>
      </c>
      <c r="K50" s="8">
        <f t="shared" si="0"/>
        <v>193</v>
      </c>
      <c r="L50" s="9">
        <f t="shared" si="1"/>
        <v>77.202072538860094</v>
      </c>
      <c r="M50" s="9">
        <f t="shared" si="2"/>
        <v>21.761658031088082</v>
      </c>
      <c r="N50" s="9">
        <f t="shared" si="4"/>
        <v>0</v>
      </c>
      <c r="O50" s="9">
        <f t="shared" si="3"/>
        <v>1.0362694300518136</v>
      </c>
    </row>
    <row r="51" spans="1:15">
      <c r="A51" s="18" t="s">
        <v>112</v>
      </c>
      <c r="B51" s="18"/>
      <c r="C51" s="18"/>
      <c r="D51" s="18"/>
      <c r="E51" s="18"/>
      <c r="F51" s="16"/>
      <c r="G51" s="16"/>
      <c r="H51" s="16"/>
      <c r="I51" s="16"/>
      <c r="J51" s="16"/>
      <c r="K51" s="16"/>
      <c r="L51" s="16"/>
      <c r="M51" s="16"/>
      <c r="N51" s="16"/>
      <c r="O51" s="16"/>
    </row>
  </sheetData>
  <pageMargins left="0.7" right="0.7" top="0.75" bottom="0.75" header="0.3" footer="0.3"/>
  <pageSetup scale="35" orientation="portrait" r:id="rId1"/>
  <ignoredErrors>
    <ignoredError sqref="K3:K5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21</vt:lpstr>
    </vt:vector>
  </TitlesOfParts>
  <Company>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THodder</dc:creator>
  <cp:lastModifiedBy>csteffano</cp:lastModifiedBy>
  <cp:lastPrinted>2018-05-28T13:18:17Z</cp:lastPrinted>
  <dcterms:created xsi:type="dcterms:W3CDTF">2018-05-28T13:12:39Z</dcterms:created>
  <dcterms:modified xsi:type="dcterms:W3CDTF">2018-10-25T21:31:04Z</dcterms:modified>
</cp:coreProperties>
</file>