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30" windowWidth="9120" windowHeight="4250" tabRatio="869"/>
  </bookViews>
  <sheets>
    <sheet name="title" sheetId="2" r:id="rId1"/>
    <sheet name="page 1" sheetId="3" r:id="rId2"/>
    <sheet name="page 1-A" sheetId="23" r:id="rId3"/>
    <sheet name="page 2" sheetId="4" r:id="rId4"/>
    <sheet name="page 2-A" sheetId="27" r:id="rId5"/>
    <sheet name="page 3" sheetId="5" r:id="rId6"/>
    <sheet name="page 3-A" sheetId="28" r:id="rId7"/>
    <sheet name="page 4" sheetId="24" r:id="rId8"/>
    <sheet name="page 4-A" sheetId="29" r:id="rId9"/>
    <sheet name="page 5" sheetId="6" r:id="rId10"/>
    <sheet name="page 5-A" sheetId="30" r:id="rId11"/>
    <sheet name="page 6" sheetId="7" r:id="rId12"/>
    <sheet name="page 6-A" sheetId="31" r:id="rId13"/>
    <sheet name="page 7" sheetId="21" r:id="rId14"/>
    <sheet name="page 7-A" sheetId="32" r:id="rId15"/>
    <sheet name="page 8" sheetId="19" r:id="rId16"/>
    <sheet name="page 9" sheetId="11" r:id="rId17"/>
    <sheet name="page 10 Utility" sheetId="17" r:id="rId18"/>
    <sheet name="Page 10-2 Utility" sheetId="25" r:id="rId19"/>
    <sheet name="page 11 General" sheetId="13" r:id="rId20"/>
    <sheet name="page 12 Utility" sheetId="14" r:id="rId21"/>
    <sheet name="page 13" sheetId="15" r:id="rId22"/>
    <sheet name="page14" sheetId="16" r:id="rId23"/>
  </sheets>
  <definedNames>
    <definedName name="PRINT_AR01">'page 11 General'!$B$2:$P$34</definedName>
    <definedName name="PRINT_AR02">'page 12 Utility'!$B$2:$P$41</definedName>
    <definedName name="PRINT_AR03">'page 13'!$B$2:$G$66</definedName>
    <definedName name="PRINT_AR04">'page 2'!#REF!</definedName>
    <definedName name="PRINT_AR05">'page 3'!#REF!</definedName>
    <definedName name="PRINT_AR06">'page 5'!#REF!</definedName>
    <definedName name="PRINT_AR07">'page 6'!#REF!</definedName>
    <definedName name="PRINT_AR08" localSheetId="17">'page 10 Utility'!#REF!</definedName>
    <definedName name="PRINT_AR08">#REF!</definedName>
    <definedName name="PRINT_AR09">'page 9'!$B$1:$H$66</definedName>
    <definedName name="PRINT_AR10">#REF!</definedName>
    <definedName name="PRINT_AR11">title!#REF!</definedName>
    <definedName name="_xlnm.Print_Area" localSheetId="1">'page 1'!$A$1:$R$51</definedName>
    <definedName name="_xlnm.Print_Area" localSheetId="17">'page 10 Utility'!$A$1:$H$70</definedName>
    <definedName name="_xlnm.Print_Area" localSheetId="18">'Page 10-2 Utility'!$A$1:$H$70</definedName>
    <definedName name="_xlnm.Print_Area" localSheetId="19">'page 11 General'!$A$1:$Q$34</definedName>
    <definedName name="_xlnm.Print_Area" localSheetId="20">'page 12 Utility'!$A$1:$Q$36</definedName>
    <definedName name="_xlnm.Print_Area" localSheetId="21">'page 13'!$A$1:$I$68</definedName>
    <definedName name="_xlnm.Print_Area" localSheetId="2">'page 1-A'!$A$1:$AD$36</definedName>
    <definedName name="_xlnm.Print_Area" localSheetId="3">'page 2'!$A$1:$Q$58</definedName>
    <definedName name="_xlnm.Print_Area" localSheetId="4">'page 2-A'!$A$1:$AC$59</definedName>
    <definedName name="_xlnm.Print_Area" localSheetId="5">'page 3'!$A$1:$R$54</definedName>
    <definedName name="_xlnm.Print_Area" localSheetId="6">'page 3-A'!$A$1:$AD$56</definedName>
    <definedName name="_xlnm.Print_Area" localSheetId="7">'page 4'!$A$1:$R$43</definedName>
    <definedName name="_xlnm.Print_Area" localSheetId="8">'page 4-A'!$A$1:$AD$45</definedName>
    <definedName name="_xlnm.Print_Area" localSheetId="9">'page 5'!$A$1:$R$45</definedName>
    <definedName name="_xlnm.Print_Area" localSheetId="10">'page 5-A'!$A$1:$AD$45</definedName>
    <definedName name="_xlnm.Print_Area" localSheetId="11">'page 6'!$A$1:$R$44</definedName>
    <definedName name="_xlnm.Print_Area" localSheetId="12">'page 6-A'!$A$1:$AD$44</definedName>
    <definedName name="_xlnm.Print_Area" localSheetId="13">'page 7'!$A$1:$R$54</definedName>
    <definedName name="_xlnm.Print_Area" localSheetId="14">'page 7-A'!$A$1:$AD$54</definedName>
    <definedName name="_xlnm.Print_Area" localSheetId="15">'page 8'!$A$1:$S$64</definedName>
    <definedName name="_xlnm.Print_Area" localSheetId="16">'page 9'!$A$1:$I$66</definedName>
    <definedName name="_xlnm.Print_Area" localSheetId="22">page14!$A$1:$R$48</definedName>
    <definedName name="_xlnm.Print_Area" localSheetId="0">title!$A$1:$J$57</definedName>
  </definedNames>
  <calcPr calcId="125725"/>
</workbook>
</file>

<file path=xl/calcChain.xml><?xml version="1.0" encoding="utf-8"?>
<calcChain xmlns="http://schemas.openxmlformats.org/spreadsheetml/2006/main">
  <c r="Z35" i="28"/>
  <c r="Y35"/>
  <c r="Q38" i="21" l="1"/>
  <c r="H38"/>
  <c r="I38"/>
  <c r="J38"/>
  <c r="K38"/>
  <c r="L38"/>
  <c r="M38"/>
  <c r="N38"/>
  <c r="O38"/>
  <c r="G38"/>
  <c r="AB13" i="23" l="1"/>
  <c r="AC13"/>
  <c r="AC12" l="1"/>
  <c r="AB12"/>
  <c r="AB46" i="32"/>
  <c r="AC46"/>
  <c r="AB47"/>
  <c r="AC47"/>
  <c r="AB48"/>
  <c r="AC48"/>
  <c r="AB49"/>
  <c r="AC49"/>
  <c r="AB50"/>
  <c r="AC50"/>
  <c r="AB51"/>
  <c r="AC51"/>
  <c r="AC45"/>
  <c r="AB45"/>
  <c r="AC43"/>
  <c r="AB43"/>
  <c r="AB31"/>
  <c r="AC31"/>
  <c r="AB32"/>
  <c r="AC32"/>
  <c r="AB33"/>
  <c r="AC33"/>
  <c r="AB34"/>
  <c r="AC34"/>
  <c r="AB35"/>
  <c r="AC35"/>
  <c r="AB40"/>
  <c r="AC40"/>
  <c r="AB36"/>
  <c r="AC36"/>
  <c r="AC30"/>
  <c r="AB30"/>
  <c r="AB12"/>
  <c r="AC12"/>
  <c r="AB13"/>
  <c r="AC13"/>
  <c r="AB14"/>
  <c r="AC14"/>
  <c r="AB15"/>
  <c r="AC15"/>
  <c r="AB16"/>
  <c r="AC16"/>
  <c r="AB17"/>
  <c r="AC17"/>
  <c r="AB18"/>
  <c r="AC18"/>
  <c r="AB19"/>
  <c r="AC19"/>
  <c r="AB20"/>
  <c r="AC20"/>
  <c r="AB21"/>
  <c r="AC21"/>
  <c r="AB22"/>
  <c r="AC22"/>
  <c r="AB23"/>
  <c r="AC23"/>
  <c r="AB24"/>
  <c r="AC24"/>
  <c r="AB25"/>
  <c r="AC25"/>
  <c r="AC11"/>
  <c r="AB11"/>
  <c r="AC42" i="31"/>
  <c r="AB42"/>
  <c r="AC21"/>
  <c r="AB21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C26"/>
  <c r="AB26"/>
  <c r="AC24"/>
  <c r="AB24"/>
  <c r="AB15"/>
  <c r="AC15"/>
  <c r="AB16"/>
  <c r="AC16"/>
  <c r="AB17"/>
  <c r="AC17"/>
  <c r="AB18"/>
  <c r="AC18"/>
  <c r="AB19"/>
  <c r="AC19"/>
  <c r="AC14"/>
  <c r="AB14"/>
  <c r="AC12"/>
  <c r="AB12"/>
  <c r="AC43" i="30"/>
  <c r="AB43"/>
  <c r="AC22"/>
  <c r="AB22"/>
  <c r="AC41"/>
  <c r="AB41"/>
  <c r="AC40"/>
  <c r="AB40"/>
  <c r="AC39"/>
  <c r="AB39"/>
  <c r="AC37"/>
  <c r="AB37"/>
  <c r="AC36"/>
  <c r="AB36"/>
  <c r="AC35"/>
  <c r="AB35"/>
  <c r="AB32"/>
  <c r="AC32"/>
  <c r="AB33"/>
  <c r="AC33"/>
  <c r="AC31"/>
  <c r="AB31"/>
  <c r="AB27"/>
  <c r="AC27"/>
  <c r="AB28"/>
  <c r="AC28"/>
  <c r="AB29"/>
  <c r="AC29"/>
  <c r="AC26"/>
  <c r="AB26"/>
  <c r="AB18"/>
  <c r="AC18"/>
  <c r="AB19"/>
  <c r="AC19"/>
  <c r="AB20"/>
  <c r="AC20"/>
  <c r="AC17"/>
  <c r="AB17"/>
  <c r="AC16"/>
  <c r="AB16"/>
  <c r="AB14"/>
  <c r="AC14"/>
  <c r="AC13"/>
  <c r="AB13"/>
  <c r="AC43" i="29"/>
  <c r="AB43"/>
  <c r="AB23"/>
  <c r="AC23"/>
  <c r="AB24"/>
  <c r="AC24"/>
  <c r="AB25"/>
  <c r="AC25"/>
  <c r="AB26"/>
  <c r="AC26"/>
  <c r="AB27"/>
  <c r="AC27"/>
  <c r="AB28"/>
  <c r="AC28"/>
  <c r="AB29"/>
  <c r="AC29"/>
  <c r="AB30"/>
  <c r="AC30"/>
  <c r="AB31"/>
  <c r="AC31"/>
  <c r="AB32"/>
  <c r="AC32"/>
  <c r="AB33"/>
  <c r="AC33"/>
  <c r="AB34"/>
  <c r="AC34"/>
  <c r="AB35"/>
  <c r="AC35"/>
  <c r="AB36"/>
  <c r="AC36"/>
  <c r="AB37"/>
  <c r="AC37"/>
  <c r="AB38"/>
  <c r="AC38"/>
  <c r="AB39"/>
  <c r="AC39"/>
  <c r="AB40"/>
  <c r="AC40"/>
  <c r="AB41"/>
  <c r="AC41"/>
  <c r="AC22"/>
  <c r="AB22"/>
  <c r="AB16"/>
  <c r="AC16"/>
  <c r="AB17"/>
  <c r="AC17"/>
  <c r="AB18"/>
  <c r="AC18"/>
  <c r="AB19"/>
  <c r="AC19"/>
  <c r="AB20"/>
  <c r="AC20"/>
  <c r="AC15"/>
  <c r="AB15"/>
  <c r="AC13"/>
  <c r="AB13"/>
  <c r="AC55" i="28"/>
  <c r="AB55"/>
  <c r="AC35"/>
  <c r="AB35"/>
  <c r="AB50"/>
  <c r="AC50"/>
  <c r="AB51"/>
  <c r="AC51"/>
  <c r="AB52"/>
  <c r="AC52"/>
  <c r="AB53"/>
  <c r="AC53"/>
  <c r="AC49"/>
  <c r="AB49"/>
  <c r="AC48"/>
  <c r="AB48"/>
  <c r="AC47"/>
  <c r="AB47"/>
  <c r="AC46"/>
  <c r="AB46"/>
  <c r="AB42"/>
  <c r="AC42"/>
  <c r="AB43"/>
  <c r="AC43"/>
  <c r="AB44"/>
  <c r="AC44"/>
  <c r="AC41"/>
  <c r="AB41"/>
  <c r="AC39"/>
  <c r="AB39"/>
  <c r="AC38"/>
  <c r="AB38"/>
  <c r="AC33"/>
  <c r="AB33"/>
  <c r="AC31"/>
  <c r="AB31"/>
  <c r="AB28"/>
  <c r="AC28"/>
  <c r="AB29"/>
  <c r="AC29"/>
  <c r="AC27"/>
  <c r="AB27"/>
  <c r="AC26"/>
  <c r="AB26"/>
  <c r="AC25"/>
  <c r="AB25"/>
  <c r="AC24"/>
  <c r="AB24"/>
  <c r="AC23"/>
  <c r="AB23"/>
  <c r="AC22"/>
  <c r="AB22"/>
  <c r="AB16"/>
  <c r="AC16"/>
  <c r="AB17"/>
  <c r="AC17"/>
  <c r="AB18"/>
  <c r="AC18"/>
  <c r="AB19"/>
  <c r="AC19"/>
  <c r="AB20"/>
  <c r="AC20"/>
  <c r="AC15"/>
  <c r="AB15"/>
  <c r="AC13"/>
  <c r="AB13"/>
  <c r="AB58" i="27"/>
  <c r="AA58"/>
  <c r="AB56"/>
  <c r="AA56"/>
  <c r="AB51"/>
  <c r="AA51"/>
  <c r="AB54"/>
  <c r="AA54"/>
  <c r="AB53"/>
  <c r="AA53"/>
  <c r="AB49"/>
  <c r="AA49"/>
  <c r="AB48"/>
  <c r="AA48"/>
  <c r="AB47"/>
  <c r="AA47"/>
  <c r="AB46"/>
  <c r="AA46"/>
  <c r="AB45"/>
  <c r="AA45"/>
  <c r="AB44"/>
  <c r="AA44"/>
  <c r="AB43"/>
  <c r="AA43"/>
  <c r="AB42"/>
  <c r="AA42"/>
  <c r="AB40"/>
  <c r="AA40"/>
  <c r="AB39"/>
  <c r="AA39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12"/>
  <c r="AB12"/>
  <c r="V21" i="23"/>
  <c r="W21"/>
  <c r="V22"/>
  <c r="W22"/>
  <c r="V23"/>
  <c r="W23"/>
  <c r="V24"/>
  <c r="W24"/>
  <c r="V25"/>
  <c r="W25"/>
  <c r="V26"/>
  <c r="W26"/>
  <c r="V27"/>
  <c r="W27"/>
  <c r="V28"/>
  <c r="W28"/>
  <c r="V29"/>
  <c r="W29"/>
  <c r="V30"/>
  <c r="W30"/>
  <c r="W16"/>
  <c r="V16"/>
  <c r="P10" l="1"/>
  <c r="M10"/>
  <c r="J10"/>
  <c r="S30"/>
  <c r="T29"/>
  <c r="S29"/>
  <c r="S27"/>
  <c r="T26"/>
  <c r="S26"/>
  <c r="T25"/>
  <c r="S25"/>
  <c r="T24"/>
  <c r="S24"/>
  <c r="T22"/>
  <c r="T21"/>
  <c r="S21"/>
  <c r="T16"/>
  <c r="S16"/>
  <c r="S10"/>
  <c r="Q29"/>
  <c r="P29"/>
  <c r="P28" s="1"/>
  <c r="Q26"/>
  <c r="P26"/>
  <c r="Q25"/>
  <c r="P25"/>
  <c r="Q24"/>
  <c r="P24"/>
  <c r="P23"/>
  <c r="Q22"/>
  <c r="P22"/>
  <c r="Q21"/>
  <c r="P21"/>
  <c r="Q16"/>
  <c r="P16"/>
  <c r="N30"/>
  <c r="N29"/>
  <c r="M29"/>
  <c r="N27"/>
  <c r="N26"/>
  <c r="M26"/>
  <c r="N25"/>
  <c r="M25"/>
  <c r="N24"/>
  <c r="M24"/>
  <c r="N23"/>
  <c r="M23"/>
  <c r="N21"/>
  <c r="M21"/>
  <c r="N16"/>
  <c r="M16"/>
  <c r="P9" i="32"/>
  <c r="M9"/>
  <c r="J9"/>
  <c r="T53"/>
  <c r="T30" i="23" s="1"/>
  <c r="S53" i="32"/>
  <c r="T38"/>
  <c r="S38"/>
  <c r="T27"/>
  <c r="T27" i="23" s="1"/>
  <c r="S27" i="32"/>
  <c r="S9"/>
  <c r="Q53"/>
  <c r="Q30" i="23" s="1"/>
  <c r="P53" i="32"/>
  <c r="P30" i="23" s="1"/>
  <c r="Q38" i="32"/>
  <c r="P38"/>
  <c r="Q27"/>
  <c r="Q27" i="23" s="1"/>
  <c r="P27" i="32"/>
  <c r="P27" i="23" s="1"/>
  <c r="N53" i="32"/>
  <c r="M53"/>
  <c r="M30" i="23" s="1"/>
  <c r="N38" i="32"/>
  <c r="M38"/>
  <c r="N27"/>
  <c r="M27"/>
  <c r="M27" i="23" s="1"/>
  <c r="P9" i="31"/>
  <c r="M9"/>
  <c r="J9"/>
  <c r="T42"/>
  <c r="S42"/>
  <c r="T21"/>
  <c r="S21"/>
  <c r="S9"/>
  <c r="Q42"/>
  <c r="P42"/>
  <c r="Q21"/>
  <c r="P21"/>
  <c r="N42"/>
  <c r="M42"/>
  <c r="N21"/>
  <c r="M21"/>
  <c r="V10" i="30"/>
  <c r="S10"/>
  <c r="P10"/>
  <c r="M10"/>
  <c r="J10"/>
  <c r="W43"/>
  <c r="V43"/>
  <c r="W22"/>
  <c r="V22"/>
  <c r="T43"/>
  <c r="S43"/>
  <c r="T22"/>
  <c r="T23" i="23" s="1"/>
  <c r="S22" i="30"/>
  <c r="S23" i="23" s="1"/>
  <c r="Q43" i="30"/>
  <c r="P43"/>
  <c r="Q22"/>
  <c r="Q23" i="23" s="1"/>
  <c r="P22" i="30"/>
  <c r="S10" i="29"/>
  <c r="P10"/>
  <c r="M10"/>
  <c r="J10"/>
  <c r="W43"/>
  <c r="V43"/>
  <c r="V10"/>
  <c r="T43"/>
  <c r="S43"/>
  <c r="S22" i="23" s="1"/>
  <c r="Q43" i="29"/>
  <c r="P43"/>
  <c r="S11" i="28"/>
  <c r="P11"/>
  <c r="M11"/>
  <c r="J11"/>
  <c r="R10" i="27"/>
  <c r="O10"/>
  <c r="L10"/>
  <c r="I10"/>
  <c r="W55" i="28"/>
  <c r="V55"/>
  <c r="W35"/>
  <c r="W20" i="23" s="1"/>
  <c r="W31" i="28"/>
  <c r="V31"/>
  <c r="V35" s="1"/>
  <c r="V20" i="23" s="1"/>
  <c r="V11" i="28"/>
  <c r="T55"/>
  <c r="S55"/>
  <c r="T31"/>
  <c r="T35" s="1"/>
  <c r="T20" i="23" s="1"/>
  <c r="S31" i="28"/>
  <c r="S35" s="1"/>
  <c r="S20" i="23" s="1"/>
  <c r="Q55" i="28"/>
  <c r="P55"/>
  <c r="Q31"/>
  <c r="Q35" s="1"/>
  <c r="Q20" i="23" s="1"/>
  <c r="P31" i="28"/>
  <c r="P35" s="1"/>
  <c r="P20" i="23" s="1"/>
  <c r="V56" i="27"/>
  <c r="U56"/>
  <c r="V51"/>
  <c r="U51"/>
  <c r="U10"/>
  <c r="S56"/>
  <c r="R56"/>
  <c r="S51"/>
  <c r="S58" s="1"/>
  <c r="R51"/>
  <c r="R58" s="1"/>
  <c r="P56"/>
  <c r="O56"/>
  <c r="P51"/>
  <c r="P58" s="1"/>
  <c r="O51"/>
  <c r="P15" i="23" s="1"/>
  <c r="P18" s="1"/>
  <c r="J10" i="4"/>
  <c r="I10"/>
  <c r="H10"/>
  <c r="I33" i="3"/>
  <c r="K30"/>
  <c r="J30"/>
  <c r="I30"/>
  <c r="K29"/>
  <c r="J29"/>
  <c r="K53" i="21"/>
  <c r="K33" i="3" s="1"/>
  <c r="J53" i="21"/>
  <c r="J33" i="3" s="1"/>
  <c r="I53" i="21"/>
  <c r="K27"/>
  <c r="J27"/>
  <c r="I27"/>
  <c r="I29" i="3" s="1"/>
  <c r="K10" i="21"/>
  <c r="J10"/>
  <c r="I10"/>
  <c r="K28" i="3"/>
  <c r="J28"/>
  <c r="I28"/>
  <c r="K27"/>
  <c r="J27"/>
  <c r="I27"/>
  <c r="K42" i="7"/>
  <c r="J42"/>
  <c r="I42"/>
  <c r="K21"/>
  <c r="J21"/>
  <c r="I21"/>
  <c r="K10"/>
  <c r="J10"/>
  <c r="I10"/>
  <c r="K26" i="3"/>
  <c r="J26"/>
  <c r="I26"/>
  <c r="K25"/>
  <c r="J25"/>
  <c r="I25"/>
  <c r="K43" i="6"/>
  <c r="J43"/>
  <c r="I43"/>
  <c r="K22"/>
  <c r="J22"/>
  <c r="I22"/>
  <c r="K11"/>
  <c r="J11"/>
  <c r="I11"/>
  <c r="K24" i="3"/>
  <c r="J24"/>
  <c r="I24"/>
  <c r="K42" i="24"/>
  <c r="J42"/>
  <c r="I42"/>
  <c r="K10"/>
  <c r="J10"/>
  <c r="I10"/>
  <c r="L23" i="3"/>
  <c r="K23"/>
  <c r="J23"/>
  <c r="N22"/>
  <c r="M22"/>
  <c r="L22"/>
  <c r="K22"/>
  <c r="J22"/>
  <c r="L53" i="5"/>
  <c r="K53"/>
  <c r="J53"/>
  <c r="L33"/>
  <c r="K33"/>
  <c r="J33"/>
  <c r="L29"/>
  <c r="K29"/>
  <c r="J29"/>
  <c r="K10"/>
  <c r="J10"/>
  <c r="I10"/>
  <c r="H10"/>
  <c r="L10"/>
  <c r="L17" i="3"/>
  <c r="K17"/>
  <c r="J17"/>
  <c r="N16"/>
  <c r="M16"/>
  <c r="L16"/>
  <c r="K16"/>
  <c r="J16"/>
  <c r="K57" i="4"/>
  <c r="J57"/>
  <c r="I57"/>
  <c r="K55"/>
  <c r="J55"/>
  <c r="I55"/>
  <c r="K50"/>
  <c r="J50"/>
  <c r="I50"/>
  <c r="K10"/>
  <c r="T28" i="23" l="1"/>
  <c r="T32" s="1"/>
  <c r="N28"/>
  <c r="S28"/>
  <c r="S32" s="1"/>
  <c r="M28"/>
  <c r="Q28"/>
  <c r="Q32" s="1"/>
  <c r="S15"/>
  <c r="S18" s="1"/>
  <c r="V58" i="27"/>
  <c r="W15" i="23"/>
  <c r="U58" i="27"/>
  <c r="V15" i="23"/>
  <c r="T15"/>
  <c r="T18" s="1"/>
  <c r="Q15"/>
  <c r="Q18" s="1"/>
  <c r="P32"/>
  <c r="P34" s="1"/>
  <c r="O58" i="27"/>
  <c r="G26" i="19"/>
  <c r="G25"/>
  <c r="G24"/>
  <c r="I23" i="3"/>
  <c r="I22"/>
  <c r="I17"/>
  <c r="Q24" i="19"/>
  <c r="I16" i="3"/>
  <c r="N30" i="21"/>
  <c r="Z29" i="23"/>
  <c r="Y29"/>
  <c r="K29"/>
  <c r="J29"/>
  <c r="H29"/>
  <c r="G29"/>
  <c r="E29"/>
  <c r="D29"/>
  <c r="O35" i="19"/>
  <c r="O34"/>
  <c r="O33"/>
  <c r="O32"/>
  <c r="O31"/>
  <c r="R49"/>
  <c r="J49"/>
  <c r="K49" s="1"/>
  <c r="G49"/>
  <c r="R37"/>
  <c r="J37" s="1"/>
  <c r="K37" s="1"/>
  <c r="G37"/>
  <c r="G59"/>
  <c r="R50"/>
  <c r="J50" s="1"/>
  <c r="K50" s="1"/>
  <c r="G50"/>
  <c r="R38"/>
  <c r="J38" s="1"/>
  <c r="K38" s="1"/>
  <c r="G38"/>
  <c r="G9" i="21"/>
  <c r="G9" i="7"/>
  <c r="G10" i="6"/>
  <c r="G9" i="24"/>
  <c r="G9" i="5"/>
  <c r="F9" i="4"/>
  <c r="B7" i="3"/>
  <c r="AB29" i="23" l="1"/>
  <c r="AC29"/>
  <c r="Q23" i="19"/>
  <c r="S34" i="23"/>
  <c r="Q34"/>
  <c r="T34"/>
  <c r="I35" i="3"/>
  <c r="I23" i="19" s="1"/>
  <c r="J35" i="3"/>
  <c r="Q25" i="19"/>
  <c r="V9" i="32"/>
  <c r="G9"/>
  <c r="D9"/>
  <c r="G11" i="28"/>
  <c r="D11"/>
  <c r="I24" i="19" l="1"/>
  <c r="M24" s="1"/>
  <c r="B27"/>
  <c r="B23"/>
  <c r="B22"/>
  <c r="B21"/>
  <c r="M10" i="21"/>
  <c r="L10"/>
  <c r="H10"/>
  <c r="G10"/>
  <c r="V9" i="31"/>
  <c r="G9"/>
  <c r="D9"/>
  <c r="G10" i="30"/>
  <c r="D10"/>
  <c r="M10" i="7"/>
  <c r="L10"/>
  <c r="H10"/>
  <c r="G10"/>
  <c r="M11" i="6"/>
  <c r="L11"/>
  <c r="H11"/>
  <c r="G11"/>
  <c r="G10" i="29"/>
  <c r="D10"/>
  <c r="M10" i="24"/>
  <c r="L10"/>
  <c r="H10"/>
  <c r="G10"/>
  <c r="M10" i="5"/>
  <c r="G10"/>
  <c r="L10" i="4"/>
  <c r="G10"/>
  <c r="F10"/>
  <c r="F10" i="27"/>
  <c r="C10"/>
  <c r="V10" i="23"/>
  <c r="G10"/>
  <c r="D10"/>
  <c r="O24" i="19" l="1"/>
  <c r="P24"/>
  <c r="J12" i="3" s="1"/>
  <c r="J11" l="1"/>
  <c r="R24" i="19"/>
  <c r="J24" s="1"/>
  <c r="O32" i="3"/>
  <c r="K24" i="19" l="1"/>
  <c r="J37" i="3"/>
  <c r="J39" s="1"/>
  <c r="E11"/>
  <c r="D11"/>
  <c r="E49" i="21"/>
  <c r="E45"/>
  <c r="E35"/>
  <c r="E34"/>
  <c r="E31"/>
  <c r="E23"/>
  <c r="E19"/>
  <c r="E15"/>
  <c r="E11"/>
  <c r="D48"/>
  <c r="D43"/>
  <c r="D34"/>
  <c r="D22"/>
  <c r="D18"/>
  <c r="D14"/>
  <c r="E40" i="7"/>
  <c r="E39"/>
  <c r="E38"/>
  <c r="E37"/>
  <c r="E36"/>
  <c r="E35"/>
  <c r="E34"/>
  <c r="E33"/>
  <c r="E32"/>
  <c r="E31"/>
  <c r="E30"/>
  <c r="E29"/>
  <c r="E28"/>
  <c r="E27"/>
  <c r="E26"/>
  <c r="E24"/>
  <c r="E19"/>
  <c r="E18"/>
  <c r="E17"/>
  <c r="E16"/>
  <c r="E15"/>
  <c r="E14"/>
  <c r="E12"/>
  <c r="D40"/>
  <c r="D39"/>
  <c r="D38"/>
  <c r="D37"/>
  <c r="D36"/>
  <c r="D35"/>
  <c r="D34"/>
  <c r="D33"/>
  <c r="D32"/>
  <c r="D31"/>
  <c r="D30"/>
  <c r="D29"/>
  <c r="D28"/>
  <c r="D27"/>
  <c r="D26"/>
  <c r="D24"/>
  <c r="D19"/>
  <c r="D18"/>
  <c r="D17"/>
  <c r="D16"/>
  <c r="D15"/>
  <c r="D14"/>
  <c r="D12"/>
  <c r="E41" i="6"/>
  <c r="E40"/>
  <c r="E39"/>
  <c r="E37"/>
  <c r="E36"/>
  <c r="E35"/>
  <c r="E33"/>
  <c r="E32"/>
  <c r="E31"/>
  <c r="E29"/>
  <c r="E28"/>
  <c r="E27"/>
  <c r="E26"/>
  <c r="E20"/>
  <c r="E19"/>
  <c r="E18"/>
  <c r="E17"/>
  <c r="E16"/>
  <c r="E14"/>
  <c r="E13"/>
  <c r="D41"/>
  <c r="D40"/>
  <c r="D39"/>
  <c r="D37"/>
  <c r="D36"/>
  <c r="D35"/>
  <c r="D33"/>
  <c r="D32"/>
  <c r="D31"/>
  <c r="D28"/>
  <c r="D27"/>
  <c r="D26"/>
  <c r="D20"/>
  <c r="D19"/>
  <c r="D18"/>
  <c r="D17"/>
  <c r="D16"/>
  <c r="D14"/>
  <c r="D13"/>
  <c r="E40" i="24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19"/>
  <c r="E18"/>
  <c r="E17"/>
  <c r="E16"/>
  <c r="E15"/>
  <c r="E14"/>
  <c r="E12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19"/>
  <c r="D18"/>
  <c r="D17"/>
  <c r="D16"/>
  <c r="D15"/>
  <c r="D14"/>
  <c r="D12"/>
  <c r="E51" i="5"/>
  <c r="E50"/>
  <c r="E49"/>
  <c r="E48"/>
  <c r="E47"/>
  <c r="E46"/>
  <c r="E45"/>
  <c r="E44"/>
  <c r="E42"/>
  <c r="E41"/>
  <c r="E40"/>
  <c r="E39"/>
  <c r="E37"/>
  <c r="E36"/>
  <c r="E27"/>
  <c r="E26"/>
  <c r="E25"/>
  <c r="E24"/>
  <c r="E23"/>
  <c r="E22"/>
  <c r="E21"/>
  <c r="E20"/>
  <c r="E18"/>
  <c r="E17"/>
  <c r="E16"/>
  <c r="E15"/>
  <c r="E14"/>
  <c r="E13"/>
  <c r="E11"/>
  <c r="D51"/>
  <c r="D50"/>
  <c r="D49"/>
  <c r="D48"/>
  <c r="D47"/>
  <c r="D46"/>
  <c r="D45"/>
  <c r="D44"/>
  <c r="D42"/>
  <c r="D41"/>
  <c r="D40"/>
  <c r="D39"/>
  <c r="D37"/>
  <c r="D36"/>
  <c r="D27"/>
  <c r="D26"/>
  <c r="D25"/>
  <c r="D24"/>
  <c r="D23"/>
  <c r="D22"/>
  <c r="D21"/>
  <c r="D20"/>
  <c r="D18"/>
  <c r="D17"/>
  <c r="D16"/>
  <c r="D15"/>
  <c r="D14"/>
  <c r="D13"/>
  <c r="D11"/>
  <c r="C53" i="4"/>
  <c r="C52"/>
  <c r="C48"/>
  <c r="C47"/>
  <c r="C46"/>
  <c r="C45"/>
  <c r="C44"/>
  <c r="C43"/>
  <c r="C42"/>
  <c r="C41"/>
  <c r="C39"/>
  <c r="C38"/>
  <c r="D53"/>
  <c r="D52"/>
  <c r="D48"/>
  <c r="D47"/>
  <c r="D46"/>
  <c r="D45"/>
  <c r="D44"/>
  <c r="D43"/>
  <c r="D42"/>
  <c r="D41"/>
  <c r="D39"/>
  <c r="D38"/>
  <c r="K20" i="23"/>
  <c r="J20"/>
  <c r="H20"/>
  <c r="G20"/>
  <c r="D51" i="21"/>
  <c r="D50"/>
  <c r="D49"/>
  <c r="D47"/>
  <c r="D46"/>
  <c r="D45"/>
  <c r="D36"/>
  <c r="D40"/>
  <c r="D32" i="3" s="1"/>
  <c r="D35" i="21"/>
  <c r="D33"/>
  <c r="D32"/>
  <c r="D31"/>
  <c r="E25"/>
  <c r="D25"/>
  <c r="E24"/>
  <c r="D24"/>
  <c r="D23"/>
  <c r="E22"/>
  <c r="E21"/>
  <c r="D21"/>
  <c r="E20"/>
  <c r="D20"/>
  <c r="D19"/>
  <c r="E18"/>
  <c r="E17"/>
  <c r="D17"/>
  <c r="E16"/>
  <c r="D16"/>
  <c r="D15"/>
  <c r="E14"/>
  <c r="E13"/>
  <c r="D13"/>
  <c r="E12"/>
  <c r="D12"/>
  <c r="D11"/>
  <c r="Z53" i="32"/>
  <c r="Z30" i="23" s="1"/>
  <c r="Y53" i="32"/>
  <c r="Y30" i="23" s="1"/>
  <c r="Z38" i="32"/>
  <c r="Z28" i="23" s="1"/>
  <c r="Y38" i="32"/>
  <c r="Y28" i="23" s="1"/>
  <c r="Z27" i="32"/>
  <c r="Z27" i="23" s="1"/>
  <c r="Y27" i="32"/>
  <c r="Y27" i="23" s="1"/>
  <c r="Y42" i="31"/>
  <c r="Y26" i="23" s="1"/>
  <c r="W42" i="31"/>
  <c r="V42"/>
  <c r="Z21"/>
  <c r="Z25" i="23" s="1"/>
  <c r="Y21" i="31"/>
  <c r="Y25" i="23" s="1"/>
  <c r="W21" i="31"/>
  <c r="V21"/>
  <c r="E12" i="3"/>
  <c r="D12"/>
  <c r="A5" i="31"/>
  <c r="V53" i="32"/>
  <c r="K53"/>
  <c r="K30" i="23" s="1"/>
  <c r="J53" i="32"/>
  <c r="J30" i="23" s="1"/>
  <c r="H53" i="32"/>
  <c r="H30" i="23" s="1"/>
  <c r="G53" i="32"/>
  <c r="G30" i="23" s="1"/>
  <c r="E53" i="32"/>
  <c r="E30" i="23" s="1"/>
  <c r="D53" i="32"/>
  <c r="E51" i="21"/>
  <c r="E50"/>
  <c r="E48"/>
  <c r="E47"/>
  <c r="E46"/>
  <c r="E43"/>
  <c r="K38" i="32"/>
  <c r="K28" i="23" s="1"/>
  <c r="J38" i="32"/>
  <c r="J28" i="23" s="1"/>
  <c r="H38" i="32"/>
  <c r="H28" i="23" s="1"/>
  <c r="G38" i="32"/>
  <c r="G28" i="23" s="1"/>
  <c r="E38" i="32"/>
  <c r="E28" i="23" s="1"/>
  <c r="D38" i="32"/>
  <c r="E36" i="21"/>
  <c r="E40"/>
  <c r="E32" i="3" s="1"/>
  <c r="E33" i="21"/>
  <c r="E32"/>
  <c r="V38" i="32"/>
  <c r="V27"/>
  <c r="K27"/>
  <c r="K27" i="23" s="1"/>
  <c r="J27" i="32"/>
  <c r="J27" i="23" s="1"/>
  <c r="H27" i="32"/>
  <c r="H27" i="23" s="1"/>
  <c r="G27" i="32"/>
  <c r="G27" i="23" s="1"/>
  <c r="E27" i="32"/>
  <c r="E27" i="23" s="1"/>
  <c r="D27" i="32"/>
  <c r="W27"/>
  <c r="A5"/>
  <c r="D27" i="23" l="1"/>
  <c r="AC27" s="1"/>
  <c r="AB27" i="32"/>
  <c r="AC27"/>
  <c r="D28" i="23"/>
  <c r="D30"/>
  <c r="AC30" s="1"/>
  <c r="AC53" i="32"/>
  <c r="AC28" i="23"/>
  <c r="AB28"/>
  <c r="AB27"/>
  <c r="W53" i="32"/>
  <c r="AB53" s="1"/>
  <c r="A5" i="28"/>
  <c r="Z42" i="31"/>
  <c r="Z26" i="23" s="1"/>
  <c r="K42" i="31"/>
  <c r="K26" i="23" s="1"/>
  <c r="J42" i="31"/>
  <c r="J26" i="23" s="1"/>
  <c r="H42" i="31"/>
  <c r="H26" i="23" s="1"/>
  <c r="G42" i="31"/>
  <c r="G26" i="23" s="1"/>
  <c r="E42" i="31"/>
  <c r="D42"/>
  <c r="D26" i="23" s="1"/>
  <c r="K21" i="31"/>
  <c r="K25" i="23" s="1"/>
  <c r="J21" i="31"/>
  <c r="J25" i="23" s="1"/>
  <c r="H21" i="31"/>
  <c r="H25" i="23" s="1"/>
  <c r="G21" i="31"/>
  <c r="G25" i="23" s="1"/>
  <c r="E21" i="31"/>
  <c r="E25" i="23" s="1"/>
  <c r="D21" i="31"/>
  <c r="Y43" i="30"/>
  <c r="Y24" i="23" s="1"/>
  <c r="N43" i="30"/>
  <c r="Y22"/>
  <c r="Y23" i="23" s="1"/>
  <c r="N22" i="30"/>
  <c r="AB30" i="23" l="1"/>
  <c r="AC26"/>
  <c r="AB26"/>
  <c r="E26"/>
  <c r="D25"/>
  <c r="D30" i="21"/>
  <c r="D38" s="1"/>
  <c r="W38" i="32"/>
  <c r="M43" i="30"/>
  <c r="K43"/>
  <c r="K24" i="23" s="1"/>
  <c r="J43" i="30"/>
  <c r="J24" i="23" s="1"/>
  <c r="H43" i="30"/>
  <c r="H24" i="23" s="1"/>
  <c r="G43" i="30"/>
  <c r="G24" i="23" s="1"/>
  <c r="E43" i="30"/>
  <c r="E24" i="23" s="1"/>
  <c r="D43" i="30"/>
  <c r="Z43"/>
  <c r="Z24" i="23" s="1"/>
  <c r="M22" i="30"/>
  <c r="K22"/>
  <c r="K23" i="23" s="1"/>
  <c r="J22" i="30"/>
  <c r="J23" i="23" s="1"/>
  <c r="H22" i="30"/>
  <c r="H23" i="23" s="1"/>
  <c r="G22" i="30"/>
  <c r="G23" i="23" s="1"/>
  <c r="E22" i="30"/>
  <c r="E23" i="23" s="1"/>
  <c r="D22" i="30"/>
  <c r="Z22"/>
  <c r="Z23" i="23" s="1"/>
  <c r="B5" i="30"/>
  <c r="A5" i="29"/>
  <c r="Y43"/>
  <c r="Y22" i="23" s="1"/>
  <c r="N43" i="29"/>
  <c r="N22" i="23" s="1"/>
  <c r="M43" i="29"/>
  <c r="M22" i="23" s="1"/>
  <c r="K43" i="29"/>
  <c r="K22" i="23" s="1"/>
  <c r="J43" i="29"/>
  <c r="J22" i="23" s="1"/>
  <c r="H43" i="29"/>
  <c r="H22" i="23" s="1"/>
  <c r="G43" i="29"/>
  <c r="G22" i="23" s="1"/>
  <c r="E43" i="29"/>
  <c r="E22" i="23" s="1"/>
  <c r="D43" i="29"/>
  <c r="Z55" i="28"/>
  <c r="Z21" i="23" s="1"/>
  <c r="Y55" i="28"/>
  <c r="Y21" i="23" s="1"/>
  <c r="Z31" i="28"/>
  <c r="Y31"/>
  <c r="M55"/>
  <c r="K55"/>
  <c r="K21" i="23" s="1"/>
  <c r="J55" i="28"/>
  <c r="J21" i="23" s="1"/>
  <c r="H55" i="28"/>
  <c r="G55"/>
  <c r="G21" i="23" s="1"/>
  <c r="E55" i="28"/>
  <c r="E21" i="23" s="1"/>
  <c r="D55" i="28"/>
  <c r="D21" i="23" s="1"/>
  <c r="M31" i="28"/>
  <c r="M35" s="1"/>
  <c r="K31"/>
  <c r="K35" s="1"/>
  <c r="J31"/>
  <c r="J35" s="1"/>
  <c r="H31"/>
  <c r="H35" s="1"/>
  <c r="G31"/>
  <c r="G35" s="1"/>
  <c r="E31"/>
  <c r="E35" s="1"/>
  <c r="E20" i="23" s="1"/>
  <c r="D31" i="28"/>
  <c r="N31"/>
  <c r="N35" s="1"/>
  <c r="Y56" i="27"/>
  <c r="Z16" i="23" s="1"/>
  <c r="X56" i="27"/>
  <c r="Y16" i="23" s="1"/>
  <c r="M56" i="27"/>
  <c r="L56"/>
  <c r="J56"/>
  <c r="K16" i="23" s="1"/>
  <c r="I56" i="27"/>
  <c r="J16" i="23" s="1"/>
  <c r="G56" i="27"/>
  <c r="H16" i="23" s="1"/>
  <c r="F56" i="27"/>
  <c r="G16" i="23" s="1"/>
  <c r="D56" i="27"/>
  <c r="E16" i="23" s="1"/>
  <c r="C56" i="27"/>
  <c r="Y51"/>
  <c r="Z15" i="23" s="1"/>
  <c r="X51" i="27"/>
  <c r="Y15" i="23" s="1"/>
  <c r="M51" i="27"/>
  <c r="N15" i="23" s="1"/>
  <c r="N18" s="1"/>
  <c r="L51" i="27"/>
  <c r="M15" i="23" s="1"/>
  <c r="M18" s="1"/>
  <c r="J51" i="27"/>
  <c r="I51"/>
  <c r="G51"/>
  <c r="F51"/>
  <c r="D51"/>
  <c r="E15" i="23" s="1"/>
  <c r="C51" i="27"/>
  <c r="A5"/>
  <c r="AB38" i="32" l="1"/>
  <c r="AC38"/>
  <c r="AC21" i="23"/>
  <c r="AB25"/>
  <c r="AC25"/>
  <c r="N20"/>
  <c r="N32" s="1"/>
  <c r="N34" s="1"/>
  <c r="M20"/>
  <c r="M32" s="1"/>
  <c r="M34" s="1"/>
  <c r="H21"/>
  <c r="AB21" s="1"/>
  <c r="D35" i="28"/>
  <c r="G58" i="27"/>
  <c r="H15" i="23"/>
  <c r="F58" i="27"/>
  <c r="G15" i="23"/>
  <c r="D16"/>
  <c r="J58" i="27"/>
  <c r="K15" i="23"/>
  <c r="M58" i="27"/>
  <c r="L58"/>
  <c r="D15" i="23"/>
  <c r="I58" i="27"/>
  <c r="J15" i="23"/>
  <c r="D29" i="6"/>
  <c r="D23" i="23"/>
  <c r="D24"/>
  <c r="D22"/>
  <c r="E30" i="21"/>
  <c r="E38" s="1"/>
  <c r="Z20" i="23"/>
  <c r="Y20"/>
  <c r="Y58" i="27"/>
  <c r="X58"/>
  <c r="C58"/>
  <c r="D58"/>
  <c r="Z43" i="29"/>
  <c r="Z22" i="23" s="1"/>
  <c r="N55" i="28"/>
  <c r="K59" i="19"/>
  <c r="R59"/>
  <c r="AB23" i="23" l="1"/>
  <c r="AC23"/>
  <c r="AB15"/>
  <c r="AC15"/>
  <c r="AC24"/>
  <c r="AB24"/>
  <c r="AB16"/>
  <c r="AC16"/>
  <c r="AC22"/>
  <c r="AB22"/>
  <c r="D20"/>
  <c r="O44" i="5"/>
  <c r="Q42" i="24"/>
  <c r="N42"/>
  <c r="M42"/>
  <c r="L42"/>
  <c r="H42"/>
  <c r="G42"/>
  <c r="E42"/>
  <c r="D42"/>
  <c r="Q22" i="6"/>
  <c r="N22"/>
  <c r="M22"/>
  <c r="L22"/>
  <c r="H22"/>
  <c r="G22"/>
  <c r="E22"/>
  <c r="D22"/>
  <c r="Q42" i="7"/>
  <c r="N42"/>
  <c r="M42"/>
  <c r="L42"/>
  <c r="H42"/>
  <c r="G42"/>
  <c r="E42"/>
  <c r="D42"/>
  <c r="Q21"/>
  <c r="N21"/>
  <c r="M21"/>
  <c r="L21"/>
  <c r="H21"/>
  <c r="G21"/>
  <c r="E21"/>
  <c r="D21"/>
  <c r="AB20" i="23" l="1"/>
  <c r="AC20"/>
  <c r="Q53" i="21"/>
  <c r="N53"/>
  <c r="M53"/>
  <c r="L53"/>
  <c r="H53"/>
  <c r="G53"/>
  <c r="E53"/>
  <c r="D53"/>
  <c r="E30" i="3"/>
  <c r="D30"/>
  <c r="Q27" i="21"/>
  <c r="N27"/>
  <c r="M27"/>
  <c r="L27"/>
  <c r="H27"/>
  <c r="G27"/>
  <c r="E27"/>
  <c r="D27"/>
  <c r="F60" i="15"/>
  <c r="E60"/>
  <c r="D60"/>
  <c r="P50" i="4"/>
  <c r="M50"/>
  <c r="L50"/>
  <c r="H50"/>
  <c r="G50"/>
  <c r="F50"/>
  <c r="Q53" i="5"/>
  <c r="N53"/>
  <c r="M53"/>
  <c r="I53"/>
  <c r="H53"/>
  <c r="G53"/>
  <c r="E53"/>
  <c r="D53"/>
  <c r="Q29"/>
  <c r="N29"/>
  <c r="M29"/>
  <c r="I29"/>
  <c r="H29"/>
  <c r="G29"/>
  <c r="E29"/>
  <c r="D29"/>
  <c r="Q43" i="6"/>
  <c r="N43"/>
  <c r="M43"/>
  <c r="L43"/>
  <c r="H43"/>
  <c r="G43"/>
  <c r="E43"/>
  <c r="D43"/>
  <c r="O40"/>
  <c r="O36"/>
  <c r="O32"/>
  <c r="O28"/>
  <c r="O19"/>
  <c r="O18"/>
  <c r="A7" i="24"/>
  <c r="A5"/>
  <c r="Z18" i="23"/>
  <c r="Y18"/>
  <c r="W18"/>
  <c r="V18"/>
  <c r="K18"/>
  <c r="J18"/>
  <c r="H18"/>
  <c r="G18"/>
  <c r="E18"/>
  <c r="D18"/>
  <c r="Z32"/>
  <c r="Y32"/>
  <c r="W32"/>
  <c r="V32"/>
  <c r="K32"/>
  <c r="J32"/>
  <c r="H32"/>
  <c r="G32"/>
  <c r="E32"/>
  <c r="D32"/>
  <c r="Q14" i="3"/>
  <c r="B7" i="6"/>
  <c r="B5"/>
  <c r="M28" i="14"/>
  <c r="L28"/>
  <c r="I28"/>
  <c r="G28"/>
  <c r="F28"/>
  <c r="M26" i="13"/>
  <c r="L26"/>
  <c r="I26"/>
  <c r="G26"/>
  <c r="F26"/>
  <c r="AB32" i="23" l="1"/>
  <c r="AC32"/>
  <c r="AB18"/>
  <c r="AC18"/>
  <c r="J34"/>
  <c r="K34"/>
  <c r="Z34"/>
  <c r="Q27" i="3" l="1"/>
  <c r="E27"/>
  <c r="M24"/>
  <c r="L24"/>
  <c r="G24"/>
  <c r="E24"/>
  <c r="D27"/>
  <c r="D23"/>
  <c r="E14"/>
  <c r="D14"/>
  <c r="Q23"/>
  <c r="N23"/>
  <c r="M23"/>
  <c r="H23"/>
  <c r="G23"/>
  <c r="E23"/>
  <c r="O51" i="5"/>
  <c r="O50"/>
  <c r="O49"/>
  <c r="O48"/>
  <c r="O47"/>
  <c r="O46"/>
  <c r="O45"/>
  <c r="O42"/>
  <c r="O41"/>
  <c r="O40"/>
  <c r="O39"/>
  <c r="O37"/>
  <c r="O36"/>
  <c r="A7" i="21"/>
  <c r="A5"/>
  <c r="A7" i="7"/>
  <c r="A5"/>
  <c r="A7" i="5"/>
  <c r="A5"/>
  <c r="A6" i="17"/>
  <c r="A4"/>
  <c r="B6" i="25"/>
  <c r="B4"/>
  <c r="G55"/>
  <c r="F55"/>
  <c r="E55"/>
  <c r="D55"/>
  <c r="G46"/>
  <c r="G67" s="1"/>
  <c r="F46"/>
  <c r="F67" s="1"/>
  <c r="E46"/>
  <c r="E67" s="1"/>
  <c r="D46"/>
  <c r="G21"/>
  <c r="G34" s="1"/>
  <c r="G69" s="1"/>
  <c r="F21"/>
  <c r="F34" s="1"/>
  <c r="E21"/>
  <c r="E34" s="1"/>
  <c r="E69" s="1"/>
  <c r="D21"/>
  <c r="D34" s="1"/>
  <c r="Q24" i="3"/>
  <c r="N24"/>
  <c r="H24"/>
  <c r="D24"/>
  <c r="O40" i="24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19"/>
  <c r="O18"/>
  <c r="O17"/>
  <c r="O16"/>
  <c r="O15"/>
  <c r="O14"/>
  <c r="O12"/>
  <c r="O42" l="1"/>
  <c r="O53" i="5"/>
  <c r="D67" i="25"/>
  <c r="D69" s="1"/>
  <c r="F69"/>
  <c r="O35" i="14"/>
  <c r="M35"/>
  <c r="L35"/>
  <c r="J35"/>
  <c r="O33" i="13"/>
  <c r="M33"/>
  <c r="L33"/>
  <c r="J33"/>
  <c r="B5" i="23"/>
  <c r="W34" l="1"/>
  <c r="D34"/>
  <c r="H34"/>
  <c r="E34"/>
  <c r="R36" i="19" l="1"/>
  <c r="G36"/>
  <c r="G46"/>
  <c r="M46" s="1"/>
  <c r="O46" s="1"/>
  <c r="O24" i="13"/>
  <c r="O23"/>
  <c r="O22"/>
  <c r="O21"/>
  <c r="O20"/>
  <c r="O19"/>
  <c r="O18"/>
  <c r="O17"/>
  <c r="O16"/>
  <c r="O15"/>
  <c r="O14"/>
  <c r="O13"/>
  <c r="O12"/>
  <c r="O11"/>
  <c r="O10"/>
  <c r="R51" i="19"/>
  <c r="G51"/>
  <c r="P46" l="1"/>
  <c r="K51"/>
  <c r="J51"/>
  <c r="J36"/>
  <c r="K36" s="1"/>
  <c r="G14"/>
  <c r="M14" s="1"/>
  <c r="A3"/>
  <c r="M32" i="16"/>
  <c r="M31"/>
  <c r="M30"/>
  <c r="M29"/>
  <c r="M28"/>
  <c r="M27"/>
  <c r="M26"/>
  <c r="H34" i="14"/>
  <c r="O26"/>
  <c r="J26"/>
  <c r="J25"/>
  <c r="O25" s="1"/>
  <c r="J24"/>
  <c r="O24" s="1"/>
  <c r="J23"/>
  <c r="O23" s="1"/>
  <c r="J22"/>
  <c r="O22" s="1"/>
  <c r="J21"/>
  <c r="O21" s="1"/>
  <c r="J20"/>
  <c r="O20" s="1"/>
  <c r="J19"/>
  <c r="O19" s="1"/>
  <c r="J18"/>
  <c r="O18" s="1"/>
  <c r="J17"/>
  <c r="O17" s="1"/>
  <c r="J16"/>
  <c r="O16" s="1"/>
  <c r="J15"/>
  <c r="H26"/>
  <c r="H25"/>
  <c r="H24"/>
  <c r="H23"/>
  <c r="H22"/>
  <c r="H21"/>
  <c r="H20"/>
  <c r="H19"/>
  <c r="H18"/>
  <c r="H17"/>
  <c r="H16"/>
  <c r="H32" i="13"/>
  <c r="J24"/>
  <c r="J23"/>
  <c r="J22"/>
  <c r="J21"/>
  <c r="J20"/>
  <c r="J19"/>
  <c r="J18"/>
  <c r="J17"/>
  <c r="J16"/>
  <c r="J15"/>
  <c r="J14"/>
  <c r="H24"/>
  <c r="H23"/>
  <c r="H22"/>
  <c r="H21"/>
  <c r="H20"/>
  <c r="H19"/>
  <c r="H18"/>
  <c r="H17"/>
  <c r="H16"/>
  <c r="H15"/>
  <c r="H14"/>
  <c r="G55" i="17"/>
  <c r="F55"/>
  <c r="E55"/>
  <c r="D55"/>
  <c r="G46"/>
  <c r="F46"/>
  <c r="E46"/>
  <c r="D46"/>
  <c r="G21"/>
  <c r="G34" s="1"/>
  <c r="F21"/>
  <c r="F34" s="1"/>
  <c r="E21"/>
  <c r="E34" s="1"/>
  <c r="D21"/>
  <c r="D34" s="1"/>
  <c r="Q16" i="3"/>
  <c r="G53" i="19"/>
  <c r="M53" s="1"/>
  <c r="R46" l="1"/>
  <c r="J46" s="1"/>
  <c r="K46" s="1"/>
  <c r="O53"/>
  <c r="P53"/>
  <c r="Q14"/>
  <c r="P14"/>
  <c r="O14"/>
  <c r="A4" i="11"/>
  <c r="A3" i="13"/>
  <c r="A4" i="14"/>
  <c r="A4" i="15"/>
  <c r="A4" i="16"/>
  <c r="K6"/>
  <c r="A6" i="15"/>
  <c r="A6" i="14"/>
  <c r="A5" i="13"/>
  <c r="A6" i="11"/>
  <c r="A5" i="19"/>
  <c r="A7" i="4"/>
  <c r="A5"/>
  <c r="B5" i="3"/>
  <c r="G12" i="19"/>
  <c r="M12" s="1"/>
  <c r="N29" i="3"/>
  <c r="O51" i="21"/>
  <c r="O50"/>
  <c r="O49"/>
  <c r="O48"/>
  <c r="O47"/>
  <c r="O46"/>
  <c r="O45"/>
  <c r="O43"/>
  <c r="Q33" i="3"/>
  <c r="M33"/>
  <c r="H33"/>
  <c r="E33"/>
  <c r="Q30"/>
  <c r="M30"/>
  <c r="H30"/>
  <c r="O36" i="21"/>
  <c r="O40"/>
  <c r="O35"/>
  <c r="O34"/>
  <c r="O33"/>
  <c r="O32"/>
  <c r="O31"/>
  <c r="O25"/>
  <c r="O24"/>
  <c r="O23"/>
  <c r="O22"/>
  <c r="O21"/>
  <c r="O20"/>
  <c r="O19"/>
  <c r="O18"/>
  <c r="O17"/>
  <c r="O16"/>
  <c r="O15"/>
  <c r="O14"/>
  <c r="O13"/>
  <c r="O12"/>
  <c r="O11"/>
  <c r="Q29" i="3"/>
  <c r="M29"/>
  <c r="H29"/>
  <c r="E29"/>
  <c r="O40" i="7"/>
  <c r="O39"/>
  <c r="O38"/>
  <c r="O37"/>
  <c r="O36"/>
  <c r="O35"/>
  <c r="O34"/>
  <c r="O33"/>
  <c r="O32"/>
  <c r="O31"/>
  <c r="O30"/>
  <c r="O29"/>
  <c r="O28"/>
  <c r="O27"/>
  <c r="O26"/>
  <c r="O24"/>
  <c r="Q28" i="3"/>
  <c r="M28"/>
  <c r="H28"/>
  <c r="E28"/>
  <c r="M27"/>
  <c r="H27"/>
  <c r="O19" i="7"/>
  <c r="O18"/>
  <c r="O17"/>
  <c r="O16"/>
  <c r="O15"/>
  <c r="O14"/>
  <c r="O12"/>
  <c r="Q26" i="3"/>
  <c r="M26"/>
  <c r="H26"/>
  <c r="E26"/>
  <c r="D26"/>
  <c r="O41" i="6"/>
  <c r="O39"/>
  <c r="O37"/>
  <c r="O35"/>
  <c r="O33"/>
  <c r="O31"/>
  <c r="O29"/>
  <c r="O27"/>
  <c r="O26"/>
  <c r="Q25" i="3"/>
  <c r="M25"/>
  <c r="H25"/>
  <c r="E25"/>
  <c r="D25"/>
  <c r="O20" i="6"/>
  <c r="O17"/>
  <c r="O16"/>
  <c r="O14"/>
  <c r="O13"/>
  <c r="Q33" i="5"/>
  <c r="Q22" i="3" s="1"/>
  <c r="N33" i="5"/>
  <c r="M33"/>
  <c r="I33"/>
  <c r="H33"/>
  <c r="G33"/>
  <c r="E33"/>
  <c r="E22" i="3" s="1"/>
  <c r="D33" i="5"/>
  <c r="D22" i="3" s="1"/>
  <c r="O31" i="5"/>
  <c r="O27"/>
  <c r="O26"/>
  <c r="O25"/>
  <c r="O24"/>
  <c r="O23"/>
  <c r="O22"/>
  <c r="O21"/>
  <c r="O20"/>
  <c r="O18"/>
  <c r="O17"/>
  <c r="O16"/>
  <c r="O15"/>
  <c r="O14"/>
  <c r="O13"/>
  <c r="O11"/>
  <c r="P55" i="4"/>
  <c r="Q17" i="3" s="1"/>
  <c r="Q20" s="1"/>
  <c r="M55" i="4"/>
  <c r="N17" i="3" s="1"/>
  <c r="L55" i="4"/>
  <c r="M17" i="3" s="1"/>
  <c r="H55" i="4"/>
  <c r="Q26" i="19" s="1"/>
  <c r="G55" i="4"/>
  <c r="H17" i="3" s="1"/>
  <c r="F55" i="4"/>
  <c r="G17" i="3" s="1"/>
  <c r="C55" i="4"/>
  <c r="D17" i="3" s="1"/>
  <c r="D55" i="4"/>
  <c r="E17" i="3" s="1"/>
  <c r="G16"/>
  <c r="N53" i="4"/>
  <c r="N52"/>
  <c r="N48"/>
  <c r="N47"/>
  <c r="N46"/>
  <c r="N45"/>
  <c r="N44"/>
  <c r="N43"/>
  <c r="N42"/>
  <c r="N41"/>
  <c r="N39"/>
  <c r="N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G44" i="19"/>
  <c r="M44" s="1"/>
  <c r="O44" s="1"/>
  <c r="G43"/>
  <c r="M43" s="1"/>
  <c r="O43" s="1"/>
  <c r="G27"/>
  <c r="G23"/>
  <c r="G67" i="17"/>
  <c r="G69" s="1"/>
  <c r="F67"/>
  <c r="F69" s="1"/>
  <c r="E67"/>
  <c r="E69" s="1"/>
  <c r="D67"/>
  <c r="D69" s="1"/>
  <c r="O42" i="7" l="1"/>
  <c r="O21"/>
  <c r="P44" i="19"/>
  <c r="P43"/>
  <c r="O27" i="21"/>
  <c r="O53"/>
  <c r="O29" i="5"/>
  <c r="O33" s="1"/>
  <c r="N50" i="4"/>
  <c r="O43" i="6"/>
  <c r="O22"/>
  <c r="R14" i="19"/>
  <c r="J14" s="1"/>
  <c r="K14" s="1"/>
  <c r="Q12"/>
  <c r="P12"/>
  <c r="O12"/>
  <c r="N33" i="3"/>
  <c r="L30"/>
  <c r="D29"/>
  <c r="L29"/>
  <c r="G30"/>
  <c r="G33"/>
  <c r="G29"/>
  <c r="D33"/>
  <c r="L33"/>
  <c r="N27"/>
  <c r="N28"/>
  <c r="L27"/>
  <c r="D28"/>
  <c r="L28"/>
  <c r="G27"/>
  <c r="G28"/>
  <c r="L25"/>
  <c r="G26"/>
  <c r="N26"/>
  <c r="G25"/>
  <c r="N25"/>
  <c r="L26"/>
  <c r="H22"/>
  <c r="G22"/>
  <c r="Q21" i="19"/>
  <c r="Q27"/>
  <c r="O17" i="3"/>
  <c r="N55" i="4"/>
  <c r="P57"/>
  <c r="G57"/>
  <c r="F57"/>
  <c r="M57"/>
  <c r="H16" i="3"/>
  <c r="Q22" i="19" s="1"/>
  <c r="L57" i="4"/>
  <c r="H57"/>
  <c r="E35" i="3"/>
  <c r="E39" s="1"/>
  <c r="Q35"/>
  <c r="Q39" s="1"/>
  <c r="Q41" s="1"/>
  <c r="M25" i="16"/>
  <c r="M24"/>
  <c r="M23"/>
  <c r="M22"/>
  <c r="M21"/>
  <c r="M20"/>
  <c r="M19"/>
  <c r="M18"/>
  <c r="M17"/>
  <c r="M16"/>
  <c r="M15"/>
  <c r="M14"/>
  <c r="M13"/>
  <c r="M12"/>
  <c r="M11"/>
  <c r="M10"/>
  <c r="M9"/>
  <c r="I15" i="19"/>
  <c r="H33" i="14"/>
  <c r="H32"/>
  <c r="H31"/>
  <c r="R43" i="19" l="1"/>
  <c r="J43" s="1"/>
  <c r="K43" s="1"/>
  <c r="D35" i="3"/>
  <c r="D39" s="1"/>
  <c r="O29"/>
  <c r="O27"/>
  <c r="O28"/>
  <c r="H35"/>
  <c r="I22" i="19" s="1"/>
  <c r="O33" i="3"/>
  <c r="O26"/>
  <c r="O25"/>
  <c r="O23"/>
  <c r="O22"/>
  <c r="L35"/>
  <c r="G35"/>
  <c r="I21" i="19" s="1"/>
  <c r="M35" i="3"/>
  <c r="I27" i="19" s="1"/>
  <c r="M27" s="1"/>
  <c r="O24" i="3"/>
  <c r="R44" i="19"/>
  <c r="N57" i="4"/>
  <c r="O16" i="3"/>
  <c r="M23" i="19" l="1"/>
  <c r="O23" s="1"/>
  <c r="I11" i="3" s="1"/>
  <c r="I26" i="19"/>
  <c r="P27"/>
  <c r="O27"/>
  <c r="J44"/>
  <c r="K44" s="1"/>
  <c r="P23" l="1"/>
  <c r="I12" i="3" s="1"/>
  <c r="M12"/>
  <c r="G42" i="19"/>
  <c r="M42" s="1"/>
  <c r="O42" s="1"/>
  <c r="G45"/>
  <c r="M45" s="1"/>
  <c r="O45" s="1"/>
  <c r="G57"/>
  <c r="G54"/>
  <c r="M54" s="1"/>
  <c r="R53"/>
  <c r="R48"/>
  <c r="G48"/>
  <c r="G47"/>
  <c r="M47" s="1"/>
  <c r="O47" s="1"/>
  <c r="G39"/>
  <c r="G35"/>
  <c r="M35" s="1"/>
  <c r="G34"/>
  <c r="M34" s="1"/>
  <c r="G33"/>
  <c r="M33" s="1"/>
  <c r="G32"/>
  <c r="M32" s="1"/>
  <c r="G31"/>
  <c r="M31" s="1"/>
  <c r="G30"/>
  <c r="M30" s="1"/>
  <c r="O30" s="1"/>
  <c r="G22"/>
  <c r="M22" s="1"/>
  <c r="G21"/>
  <c r="M21" s="1"/>
  <c r="F15"/>
  <c r="E15"/>
  <c r="D15"/>
  <c r="G13"/>
  <c r="M13" s="1"/>
  <c r="R12"/>
  <c r="G11"/>
  <c r="M11" s="1"/>
  <c r="G10"/>
  <c r="M10" s="1"/>
  <c r="H15" i="14"/>
  <c r="H14"/>
  <c r="H13"/>
  <c r="H12"/>
  <c r="H11"/>
  <c r="H10"/>
  <c r="H28" s="1"/>
  <c r="H31" i="13"/>
  <c r="H30"/>
  <c r="H29"/>
  <c r="J10"/>
  <c r="H13"/>
  <c r="H12"/>
  <c r="H11"/>
  <c r="H10"/>
  <c r="H9"/>
  <c r="H8"/>
  <c r="H65" i="11"/>
  <c r="H56"/>
  <c r="D46" i="15"/>
  <c r="J8" i="13"/>
  <c r="J12"/>
  <c r="J13"/>
  <c r="J9"/>
  <c r="O9" s="1"/>
  <c r="J11"/>
  <c r="K31" i="14"/>
  <c r="J11"/>
  <c r="O11" s="1"/>
  <c r="J12"/>
  <c r="O12" s="1"/>
  <c r="J13"/>
  <c r="O13" s="1"/>
  <c r="J14"/>
  <c r="O14" s="1"/>
  <c r="O15"/>
  <c r="J10"/>
  <c r="H28" i="15"/>
  <c r="G27"/>
  <c r="F26"/>
  <c r="E25"/>
  <c r="K35" i="3" s="1"/>
  <c r="I25" i="19" s="1"/>
  <c r="D24" i="15"/>
  <c r="G49"/>
  <c r="F48"/>
  <c r="E47"/>
  <c r="H47" i="11"/>
  <c r="M33" i="16"/>
  <c r="M36"/>
  <c r="M37"/>
  <c r="M38"/>
  <c r="M35"/>
  <c r="F33"/>
  <c r="H33"/>
  <c r="J33"/>
  <c r="L33"/>
  <c r="N33"/>
  <c r="O33"/>
  <c r="P33"/>
  <c r="Q33"/>
  <c r="D33"/>
  <c r="R23" i="19" l="1"/>
  <c r="J23" s="1"/>
  <c r="I37" i="3" s="1"/>
  <c r="O10" i="14"/>
  <c r="O28" s="1"/>
  <c r="J28"/>
  <c r="H26" i="13"/>
  <c r="O8"/>
  <c r="O26" s="1"/>
  <c r="J26"/>
  <c r="R33" i="19"/>
  <c r="P33"/>
  <c r="O54"/>
  <c r="P54"/>
  <c r="P45"/>
  <c r="P31"/>
  <c r="P35"/>
  <c r="P47"/>
  <c r="R47" s="1"/>
  <c r="P42"/>
  <c r="R42" s="1"/>
  <c r="P32"/>
  <c r="P30"/>
  <c r="P34"/>
  <c r="J48"/>
  <c r="K48" s="1"/>
  <c r="P22"/>
  <c r="I14" i="3" s="1"/>
  <c r="I20" s="1"/>
  <c r="O22" i="19"/>
  <c r="H11" i="3" s="1"/>
  <c r="O21" i="19"/>
  <c r="G11" i="3" s="1"/>
  <c r="P21" i="19"/>
  <c r="J53"/>
  <c r="K53" s="1"/>
  <c r="O10"/>
  <c r="P10"/>
  <c r="O13"/>
  <c r="Q13"/>
  <c r="P13"/>
  <c r="O11"/>
  <c r="Q11"/>
  <c r="P11"/>
  <c r="V34" i="23"/>
  <c r="M11" i="3"/>
  <c r="J12" i="19"/>
  <c r="K12" s="1"/>
  <c r="R27"/>
  <c r="M39" i="16"/>
  <c r="O30" i="21"/>
  <c r="R54" i="19"/>
  <c r="R32"/>
  <c r="R31"/>
  <c r="O57"/>
  <c r="N11" i="3" s="1"/>
  <c r="P57" i="19"/>
  <c r="R34"/>
  <c r="G15"/>
  <c r="N12" i="3" l="1"/>
  <c r="R30" i="19"/>
  <c r="J30" s="1"/>
  <c r="K30" s="1"/>
  <c r="R35"/>
  <c r="J35" s="1"/>
  <c r="K35" s="1"/>
  <c r="R45"/>
  <c r="J45" s="1"/>
  <c r="K45" s="1"/>
  <c r="M14" i="3"/>
  <c r="M20" s="1"/>
  <c r="K23" i="19"/>
  <c r="J54"/>
  <c r="K54" s="1"/>
  <c r="J47"/>
  <c r="K47" s="1"/>
  <c r="J42"/>
  <c r="K42" s="1"/>
  <c r="J34"/>
  <c r="K34" s="1"/>
  <c r="J31"/>
  <c r="K31" s="1"/>
  <c r="J33"/>
  <c r="K33" s="1"/>
  <c r="J32"/>
  <c r="K32" s="1"/>
  <c r="R13"/>
  <c r="J13" s="1"/>
  <c r="K13" s="1"/>
  <c r="J27"/>
  <c r="Q15"/>
  <c r="Q58" s="1"/>
  <c r="N30" i="3"/>
  <c r="O30" s="1"/>
  <c r="O35" s="1"/>
  <c r="R39" i="19"/>
  <c r="J39" s="1"/>
  <c r="K39" s="1"/>
  <c r="R57"/>
  <c r="P15"/>
  <c r="R11"/>
  <c r="R10"/>
  <c r="J10" s="1"/>
  <c r="O15"/>
  <c r="R21"/>
  <c r="J21" s="1"/>
  <c r="G37" i="3" s="1"/>
  <c r="G39" s="1"/>
  <c r="M25" i="19" l="1"/>
  <c r="N14" i="3"/>
  <c r="I58" i="19"/>
  <c r="K58" s="1"/>
  <c r="R58"/>
  <c r="K27"/>
  <c r="M37" i="3"/>
  <c r="M39" s="1"/>
  <c r="M41" s="1"/>
  <c r="N18"/>
  <c r="Y34" i="23"/>
  <c r="N35" i="3"/>
  <c r="G12"/>
  <c r="G14" s="1"/>
  <c r="J11" i="19"/>
  <c r="J15" s="1"/>
  <c r="H12" i="3"/>
  <c r="K21" i="19"/>
  <c r="K10"/>
  <c r="R15"/>
  <c r="P25" l="1"/>
  <c r="K12" i="3" s="1"/>
  <c r="O25" i="19"/>
  <c r="K11" i="3" s="1"/>
  <c r="I57" i="19"/>
  <c r="I60" s="1"/>
  <c r="I62" s="1"/>
  <c r="O18" i="3"/>
  <c r="N20"/>
  <c r="G20"/>
  <c r="G41" s="1"/>
  <c r="G34" i="23"/>
  <c r="K11" i="19"/>
  <c r="H14" i="3"/>
  <c r="R22" i="19"/>
  <c r="K15"/>
  <c r="AB34" i="23" l="1"/>
  <c r="AC34"/>
  <c r="R25" i="19"/>
  <c r="J25" s="1"/>
  <c r="M26"/>
  <c r="Q60"/>
  <c r="K14" i="3"/>
  <c r="K20" s="1"/>
  <c r="J57" i="19"/>
  <c r="H20" i="3"/>
  <c r="J22" i="19"/>
  <c r="K25" l="1"/>
  <c r="K37" i="3"/>
  <c r="K39" s="1"/>
  <c r="K41" s="1"/>
  <c r="Q62" i="19"/>
  <c r="O26"/>
  <c r="L11" i="3" s="1"/>
  <c r="P26" i="19"/>
  <c r="J14" i="3"/>
  <c r="K57" i="19"/>
  <c r="H37" i="3"/>
  <c r="H39" s="1"/>
  <c r="H41" s="1"/>
  <c r="K22" i="19"/>
  <c r="I39" i="3" s="1"/>
  <c r="I41" s="1"/>
  <c r="P60" i="19" l="1"/>
  <c r="P62" s="1"/>
  <c r="L12" i="3"/>
  <c r="O12" s="1"/>
  <c r="O11"/>
  <c r="R26" i="19"/>
  <c r="J26" s="1"/>
  <c r="L37" i="3" s="1"/>
  <c r="L39" s="1"/>
  <c r="O60" i="19"/>
  <c r="J20" i="3"/>
  <c r="J41" s="1"/>
  <c r="L14" l="1"/>
  <c r="K26" i="19"/>
  <c r="J60"/>
  <c r="O62"/>
  <c r="R62" s="1"/>
  <c r="R60"/>
  <c r="C18" i="4"/>
  <c r="D18"/>
  <c r="C34"/>
  <c r="C31"/>
  <c r="D15"/>
  <c r="C30"/>
  <c r="D16"/>
  <c r="C28"/>
  <c r="D12"/>
  <c r="D20"/>
  <c r="D25"/>
  <c r="D22"/>
  <c r="C21"/>
  <c r="D34"/>
  <c r="C24"/>
  <c r="C27"/>
  <c r="C12"/>
  <c r="D24"/>
  <c r="D21"/>
  <c r="D27"/>
  <c r="C32"/>
  <c r="D17"/>
  <c r="D35"/>
  <c r="D36"/>
  <c r="C19"/>
  <c r="D30"/>
  <c r="C17"/>
  <c r="C23"/>
  <c r="C16"/>
  <c r="D33"/>
  <c r="D32"/>
  <c r="D19"/>
  <c r="C35"/>
  <c r="D28"/>
  <c r="C20"/>
  <c r="C14"/>
  <c r="D14"/>
  <c r="C22"/>
  <c r="C33"/>
  <c r="C26"/>
  <c r="C36"/>
  <c r="C29"/>
  <c r="D29"/>
  <c r="C15"/>
  <c r="D31"/>
  <c r="C25"/>
  <c r="D23"/>
  <c r="C13"/>
  <c r="D13"/>
  <c r="D26"/>
  <c r="D11"/>
  <c r="C11"/>
  <c r="L20" i="3" l="1"/>
  <c r="L41" s="1"/>
  <c r="O14"/>
  <c r="O20" s="1"/>
  <c r="K60" i="19"/>
  <c r="J62"/>
  <c r="N37" i="3" s="1"/>
  <c r="C50" i="4"/>
  <c r="D16" i="3" s="1"/>
  <c r="D50" i="4"/>
  <c r="E16" i="3" s="1"/>
  <c r="K62" i="19" l="1"/>
  <c r="D20" i="3"/>
  <c r="D41" s="1"/>
  <c r="E20"/>
  <c r="E41" s="1"/>
  <c r="C57" i="4"/>
  <c r="D57"/>
  <c r="N39" i="3" l="1"/>
  <c r="N41" s="1"/>
  <c r="O37"/>
  <c r="O39" s="1"/>
  <c r="O41" s="1"/>
</calcChain>
</file>

<file path=xl/sharedStrings.xml><?xml version="1.0" encoding="utf-8"?>
<sst xmlns="http://schemas.openxmlformats.org/spreadsheetml/2006/main" count="1085" uniqueCount="473">
  <si>
    <t>THE FINANCIAL PLAN</t>
  </si>
  <si>
    <t>NOT</t>
  </si>
  <si>
    <t>ATTACHED</t>
  </si>
  <si>
    <t>APPLICABLE</t>
  </si>
  <si>
    <t>Page 1</t>
  </si>
  <si>
    <t>General Operating Fund - Budgeted Revenue and Expenditure</t>
  </si>
  <si>
    <t>Page 2</t>
  </si>
  <si>
    <t>Page 3</t>
  </si>
  <si>
    <t>General Operating Fund - Budgeted Expenditure</t>
  </si>
  <si>
    <t>Page 4</t>
  </si>
  <si>
    <t>Page 5</t>
  </si>
  <si>
    <t>Page 6</t>
  </si>
  <si>
    <t>Utility Operating Fund - Budgeted Revenue and Expenditure</t>
  </si>
  <si>
    <t>Utility of</t>
  </si>
  <si>
    <t>Page 7</t>
  </si>
  <si>
    <t>Page 8</t>
  </si>
  <si>
    <t>Calculation of Tax Levies</t>
  </si>
  <si>
    <t>Page 9</t>
  </si>
  <si>
    <t>Page 11</t>
  </si>
  <si>
    <t>General Operating Fund - Debenture Debt Charges</t>
  </si>
  <si>
    <t>Page 12</t>
  </si>
  <si>
    <t>Utility Operating Fund - Debenture Debt Charges</t>
  </si>
  <si>
    <t>Page 13</t>
  </si>
  <si>
    <t>Capital Budget (Current Year)</t>
  </si>
  <si>
    <t>Page 14</t>
  </si>
  <si>
    <t>Capital Expenditure Program (Subsequent Five Years)</t>
  </si>
  <si>
    <t>GENERAL OPERATING FUND</t>
  </si>
  <si>
    <t>BUDGETED REVENUE AND EXPENDITURE</t>
  </si>
  <si>
    <t>Next Year</t>
  </si>
  <si>
    <t>Actual</t>
  </si>
  <si>
    <t>General Government Services</t>
  </si>
  <si>
    <t>Protective Services</t>
  </si>
  <si>
    <t>Transportation Services</t>
  </si>
  <si>
    <t>Environmental Health  Services</t>
  </si>
  <si>
    <t>Public Health and Welfare Services</t>
  </si>
  <si>
    <t>Environmental Development Services</t>
  </si>
  <si>
    <t>Economic Development Services</t>
  </si>
  <si>
    <t>Recreation and Cultural Services</t>
  </si>
  <si>
    <t>Fiscal Services</t>
  </si>
  <si>
    <t>Allowance For Tax Assets - Page 8</t>
  </si>
  <si>
    <t>Net Operating Surplus (Deficit)</t>
  </si>
  <si>
    <t xml:space="preserve"> </t>
  </si>
  <si>
    <t>Departmental Use Only</t>
  </si>
  <si>
    <t>Adopted by Resolution of Council</t>
  </si>
  <si>
    <t>(Head of Council)</t>
  </si>
  <si>
    <t>(Chief Administrative Officer)</t>
  </si>
  <si>
    <t>Other Revenue</t>
  </si>
  <si>
    <t>Taxes Added</t>
  </si>
  <si>
    <t>Fines</t>
  </si>
  <si>
    <t>Sales of Goods</t>
  </si>
  <si>
    <t>Rentals</t>
  </si>
  <si>
    <t>Returns from Investments</t>
  </si>
  <si>
    <t>TOTAL OTHER REVENUE AND TRANSFERS - PAGE 8</t>
  </si>
  <si>
    <t>BUDGETED EXPENDITURE</t>
  </si>
  <si>
    <t>GENERAL GOVERNMENT SERVICES</t>
  </si>
  <si>
    <t>Legislative</t>
  </si>
  <si>
    <t>Office</t>
  </si>
  <si>
    <t>Legal</t>
  </si>
  <si>
    <t>Audit</t>
  </si>
  <si>
    <t>Assessment</t>
  </si>
  <si>
    <t>Taxation</t>
  </si>
  <si>
    <t>Grants</t>
  </si>
  <si>
    <t>Past-Service Pension Payments</t>
  </si>
  <si>
    <t>SUB-TOTAL GENERAL GOVERNMENT SERVICES</t>
  </si>
  <si>
    <t>TOTAL GOVERNMENT SERVICES - TO PAGE 1</t>
  </si>
  <si>
    <t>PROTECTIVE SERVICES</t>
  </si>
  <si>
    <t>Police</t>
  </si>
  <si>
    <t>Fire</t>
  </si>
  <si>
    <t>TOTAL PROTECTIVE SERVICES - TO PAGE 1</t>
  </si>
  <si>
    <t>TRANSPORTATION SERVICES</t>
  </si>
  <si>
    <t>Administration</t>
  </si>
  <si>
    <t>Sidewalks and Boulevards</t>
  </si>
  <si>
    <t>Ditches and Road Drainage</t>
  </si>
  <si>
    <t>Storm Sewers</t>
  </si>
  <si>
    <t>Street Cleaning</t>
  </si>
  <si>
    <t>Bridges</t>
  </si>
  <si>
    <t>Street Lighting</t>
  </si>
  <si>
    <t>Parking</t>
  </si>
  <si>
    <t>TOTAL TRANSPORTATION SERVICES - TO PAGE 1</t>
  </si>
  <si>
    <t>ENVIRONMENTAL HEALTH SERVICES</t>
  </si>
  <si>
    <t>Garbage Collection</t>
  </si>
  <si>
    <t>Nuisance Grounds</t>
  </si>
  <si>
    <t>Municipal Wells</t>
  </si>
  <si>
    <t>TOTAL ENVIRONMENTAL HEALTH SERVICES - TO PAGE 1</t>
  </si>
  <si>
    <t>PUBLIC HEALTH AND WELFARE SERVICES</t>
  </si>
  <si>
    <t>Health Unit</t>
  </si>
  <si>
    <t>Cemeteries</t>
  </si>
  <si>
    <t>Medical Officer</t>
  </si>
  <si>
    <t>Planning and Zoning</t>
  </si>
  <si>
    <t>ECONOMIC DEVELOPMENT SERVICES</t>
  </si>
  <si>
    <t>Natural Resources</t>
  </si>
  <si>
    <t>Regional Development</t>
  </si>
  <si>
    <t>Industrial Development</t>
  </si>
  <si>
    <t>Other Economic Development</t>
  </si>
  <si>
    <t>Tourism</t>
  </si>
  <si>
    <t>Public Receptions</t>
  </si>
  <si>
    <t>TOTAL ECONOMIC DEVELOPMENT SERVICES - TO PAGE 1</t>
  </si>
  <si>
    <t>RECREATION AND CULTURAL SERVICES</t>
  </si>
  <si>
    <t>Community Centers and Halls</t>
  </si>
  <si>
    <t>Swimming Pools and Beaches</t>
  </si>
  <si>
    <t>Golf Courses</t>
  </si>
  <si>
    <t>Skating Rinks and Arenas</t>
  </si>
  <si>
    <t>Parks and Playgrounds</t>
  </si>
  <si>
    <t>Museums</t>
  </si>
  <si>
    <t>Libraries</t>
  </si>
  <si>
    <t>TOTAL RECREATION &amp; CULTURAL SERVICES - TO PAGE 1</t>
  </si>
  <si>
    <t>FISCAL SERVICES</t>
  </si>
  <si>
    <t>Tax discount and short-term loan interest</t>
  </si>
  <si>
    <t>Other Debt Charges</t>
  </si>
  <si>
    <t>TRANSFERS</t>
  </si>
  <si>
    <t>General Reserve</t>
  </si>
  <si>
    <t>UTILITY OPERATING FUND</t>
  </si>
  <si>
    <t>Discounts, Refunds and Cancellations</t>
  </si>
  <si>
    <t>Net Consumer Revenue - Sub Total</t>
  </si>
  <si>
    <t>Penalties</t>
  </si>
  <si>
    <t>Hydrant Rentals</t>
  </si>
  <si>
    <t>Installation Service</t>
  </si>
  <si>
    <t>Provincial Grants</t>
  </si>
  <si>
    <t>Transfer from Accumulated Surplus</t>
  </si>
  <si>
    <t>TOTAL REVENUE</t>
  </si>
  <si>
    <t>Customer Billings and Collections</t>
  </si>
  <si>
    <t>Purification and Treatment</t>
  </si>
  <si>
    <t>Water Purchases</t>
  </si>
  <si>
    <t>Service of Supply</t>
  </si>
  <si>
    <t>Transmissions and Distribution</t>
  </si>
  <si>
    <t>Other Water Supply Costs</t>
  </si>
  <si>
    <t>TOTAL</t>
  </si>
  <si>
    <t>Sewage Collection System</t>
  </si>
  <si>
    <t>Sewage Lift Station</t>
  </si>
  <si>
    <t>Sewage Treatment and Disposal</t>
  </si>
  <si>
    <t>TOTAL EXPENDITURE</t>
  </si>
  <si>
    <t>NET OPERATING SURPLUS (DEFICIT)</t>
  </si>
  <si>
    <t>Reserves</t>
  </si>
  <si>
    <t>Mill Rate</t>
  </si>
  <si>
    <t>CALCULATION OF TAX LEVIES</t>
  </si>
  <si>
    <t xml:space="preserve">                    Assessments</t>
  </si>
  <si>
    <t>Expenditures</t>
  </si>
  <si>
    <t>Revenues</t>
  </si>
  <si>
    <t>Otherwise</t>
  </si>
  <si>
    <t>Allowance</t>
  </si>
  <si>
    <t>Tax</t>
  </si>
  <si>
    <t xml:space="preserve">Grants in </t>
  </si>
  <si>
    <t>Other Revenues</t>
  </si>
  <si>
    <t>Taxable</t>
  </si>
  <si>
    <t>Exempt</t>
  </si>
  <si>
    <t>Total</t>
  </si>
  <si>
    <t>Basic</t>
  </si>
  <si>
    <t>Tax Assets</t>
  </si>
  <si>
    <t>Levy</t>
  </si>
  <si>
    <t>Lieu of Taxes</t>
  </si>
  <si>
    <t>and Transfers</t>
  </si>
  <si>
    <t>At Large</t>
  </si>
  <si>
    <t>Government or Agency</t>
  </si>
  <si>
    <t>Other</t>
  </si>
  <si>
    <t>Amount</t>
  </si>
  <si>
    <t>Part 2 - Conditional Transfers and Grants</t>
  </si>
  <si>
    <t>Purpose</t>
  </si>
  <si>
    <t>Total - Page 2</t>
  </si>
  <si>
    <t>Year</t>
  </si>
  <si>
    <t>Term</t>
  </si>
  <si>
    <t>Authority</t>
  </si>
  <si>
    <t>Total - Page 1</t>
  </si>
  <si>
    <t>GENERAL OPERATING FUND - DEBENTURE DEBT CHARGES</t>
  </si>
  <si>
    <t>Part 1 - Debenture Debt Charges</t>
  </si>
  <si>
    <t>By-law No.</t>
  </si>
  <si>
    <t>Opening Balance</t>
  </si>
  <si>
    <t>Principal</t>
  </si>
  <si>
    <t>Closing Balance</t>
  </si>
  <si>
    <t>Interest</t>
  </si>
  <si>
    <t>Total Payment</t>
  </si>
  <si>
    <t>Area to be Levied</t>
  </si>
  <si>
    <t>Part 2 - Summary (by area) - to be carried forward - Page 8</t>
  </si>
  <si>
    <t>Taxable Assessment</t>
  </si>
  <si>
    <t>Otherwise  Exempt      Assessment</t>
  </si>
  <si>
    <t>Grant   Assessment</t>
  </si>
  <si>
    <t>Total   Assessment</t>
  </si>
  <si>
    <t>Total Requirement</t>
  </si>
  <si>
    <t>Raised by Other Revenue</t>
  </si>
  <si>
    <t>Raised by Mill Rate</t>
  </si>
  <si>
    <t>UTILITY OPERATING FUND - DEBENTURE DEBT CHARGES</t>
  </si>
  <si>
    <t>Opening  Balance</t>
  </si>
  <si>
    <t>CAPITAL BUDGET</t>
  </si>
  <si>
    <t>Part 1 - CAPITAL EXPENDITURES</t>
  </si>
  <si>
    <t>Particulars of Expenditure</t>
  </si>
  <si>
    <t>Estimated Total Cost</t>
  </si>
  <si>
    <t>Borne by General Fund</t>
  </si>
  <si>
    <t>Borne by Utility Fund</t>
  </si>
  <si>
    <t>Borne by Reserves</t>
  </si>
  <si>
    <t>Borne by Borrowing</t>
  </si>
  <si>
    <t xml:space="preserve">Part 2   </t>
  </si>
  <si>
    <t xml:space="preserve">Part 3   </t>
  </si>
  <si>
    <t>General Fund Transfers</t>
  </si>
  <si>
    <t>Utility Fund Transfers</t>
  </si>
  <si>
    <t>Reserve Name and By-Law No.</t>
  </si>
  <si>
    <t>To Operating</t>
  </si>
  <si>
    <t>To Capital</t>
  </si>
  <si>
    <t>Cash Resources</t>
  </si>
  <si>
    <t>Part 1</t>
  </si>
  <si>
    <t>PART 3. BORROWING (Subject to Municipal Board Approval)</t>
  </si>
  <si>
    <t>TEMPORARY FINANCING</t>
  </si>
  <si>
    <t>REPAYMENT</t>
  </si>
  <si>
    <t>PROPOSAL</t>
  </si>
  <si>
    <t>Bank Loan</t>
  </si>
  <si>
    <t>Reserve Loan</t>
  </si>
  <si>
    <t>TOTAL - Part 1</t>
  </si>
  <si>
    <t>FIVE YEAR CAPITAL EXPENDITURE PROGRAM</t>
  </si>
  <si>
    <t>Operating</t>
  </si>
  <si>
    <t>SOURCE OF FUNDS - ANNUAL</t>
  </si>
  <si>
    <t>_____________20__</t>
  </si>
  <si>
    <t>TOTAL ENVIRONMENTAL DEVELOPMENT SERVICES - TO PAGE 1</t>
  </si>
  <si>
    <t>Frontage /Per Parcel</t>
  </si>
  <si>
    <t>Raised By Frt / Parcel</t>
  </si>
  <si>
    <t>(Opening balance in Reserve)</t>
  </si>
  <si>
    <t>Specific-Purpose Reserves:</t>
  </si>
  <si>
    <t>Municipal Taxes:</t>
  </si>
  <si>
    <t>Special Services Levies</t>
  </si>
  <si>
    <t>General Municipal</t>
  </si>
  <si>
    <t>Grazing Lease and/or Converted fees</t>
  </si>
  <si>
    <t>Municipal Taxes and Grants in Lieu of Taxes</t>
  </si>
  <si>
    <t>Transfers - Deficit Recovery - Page 9</t>
  </si>
  <si>
    <t>Deficit Recovery</t>
  </si>
  <si>
    <t>School Division</t>
  </si>
  <si>
    <t>(current year)</t>
  </si>
  <si>
    <t>Airport</t>
  </si>
  <si>
    <t>Social Assistance</t>
  </si>
  <si>
    <t>Grant</t>
  </si>
  <si>
    <t>Education Support Levy (ESL)</t>
  </si>
  <si>
    <t>Education (Requistion) Taxes:</t>
  </si>
  <si>
    <t>Maturity (year)</t>
  </si>
  <si>
    <t>Net Required by Mill rate</t>
  </si>
  <si>
    <t>Maturity (Year)</t>
  </si>
  <si>
    <t>PART 2. GENERAL AND SPECIFIC-PURPOSE RESERVE FUND WITHDRAWALS</t>
  </si>
  <si>
    <t>Operating Loan</t>
  </si>
  <si>
    <t xml:space="preserve">             OPERATING</t>
  </si>
  <si>
    <t xml:space="preserve">             RESERVES</t>
  </si>
  <si>
    <t xml:space="preserve">             BORROWING</t>
  </si>
  <si>
    <t xml:space="preserve">             OTHER</t>
  </si>
  <si>
    <t>Borrowing</t>
  </si>
  <si>
    <t>Original Deficit Amount</t>
  </si>
  <si>
    <t>Transfers from Accumulated Surplus &amp; Reserves - Page 2</t>
  </si>
  <si>
    <t>Grants in</t>
  </si>
  <si>
    <t>Total  Education Taxes</t>
  </si>
  <si>
    <t>Grazing lease and / or Converted fees</t>
  </si>
  <si>
    <t xml:space="preserve"> Frt/PP</t>
  </si>
  <si>
    <t xml:space="preserve">General </t>
  </si>
  <si>
    <t xml:space="preserve">Utility </t>
  </si>
  <si>
    <t>Total (Education + Municipal) Taxes</t>
  </si>
  <si>
    <t>General Operating Fund - Budgeted Revenue</t>
  </si>
  <si>
    <t>Budget</t>
  </si>
  <si>
    <t>Tax Levy - Page 8</t>
  </si>
  <si>
    <t>Grants in Lieu of Taxes - Page 8</t>
  </si>
  <si>
    <t>TOTAL MUNICIPAL REVENUE</t>
  </si>
  <si>
    <t>Total Basic Expenditure</t>
  </si>
  <si>
    <t>Head of Council</t>
  </si>
  <si>
    <t>Date</t>
  </si>
  <si>
    <t>Chief Administrative Officer</t>
  </si>
  <si>
    <t>UTILITY REVENUE</t>
  </si>
  <si>
    <t>WATER CONSUMER SALES:</t>
  </si>
  <si>
    <t>Residential</t>
  </si>
  <si>
    <t>Commercial and Bulk</t>
  </si>
  <si>
    <t>Industrial</t>
  </si>
  <si>
    <t>Federal and Provincial</t>
  </si>
  <si>
    <t>Municipal and Schools</t>
  </si>
  <si>
    <t>SEWER SERVICE CHARGES:</t>
  </si>
  <si>
    <t>Other ________________</t>
  </si>
  <si>
    <t>Transfer from Reserves (from Page 13)</t>
  </si>
  <si>
    <t>UTILITY EXPENDITURE</t>
  </si>
  <si>
    <t>Sub Total</t>
  </si>
  <si>
    <t>TRANSFER TO CAPITAL (from Page 13)</t>
  </si>
  <si>
    <t>DEBENTURE DEBT CHARGES (from Page 12)</t>
  </si>
  <si>
    <t xml:space="preserve">OTHER LONG-TERM DEBT CHARGES </t>
  </si>
  <si>
    <t>Deficit Recovery, 20____ (Page 9)</t>
  </si>
  <si>
    <t>Transfer to Utility Reserve</t>
  </si>
  <si>
    <t xml:space="preserve">Transfer to _________ Reserve </t>
  </si>
  <si>
    <t>BUDGETED REVENUE AND TRANSFERS</t>
  </si>
  <si>
    <t>OTHER REVENUE</t>
  </si>
  <si>
    <t>Licenses - Animal</t>
  </si>
  <si>
    <t>Licenses - Bicycle</t>
  </si>
  <si>
    <t>Licenses - Business</t>
  </si>
  <si>
    <t>Licenses - Other</t>
  </si>
  <si>
    <t>_____________</t>
  </si>
  <si>
    <t>Permits - Building</t>
  </si>
  <si>
    <t>Permits - Other</t>
  </si>
  <si>
    <t>Sales of Service - Protection</t>
  </si>
  <si>
    <t>Sales of Service - Transportation</t>
  </si>
  <si>
    <t>Sales of Service - Environ Health</t>
  </si>
  <si>
    <t>Sales of Service - Public Health</t>
  </si>
  <si>
    <t>Sales of Service - Recreation &amp; Culture</t>
  </si>
  <si>
    <t>Sales of Service - Other</t>
  </si>
  <si>
    <t>Trailer Park - Rentals</t>
  </si>
  <si>
    <t>Trailer Park - Other</t>
  </si>
  <si>
    <t xml:space="preserve">Concessions </t>
  </si>
  <si>
    <t>Tax &amp; Redemption Penalties</t>
  </si>
  <si>
    <t>Development &amp; Dedication Fees</t>
  </si>
  <si>
    <t>Unconditonal Grants (page 9):</t>
  </si>
  <si>
    <t>Municipal Programs</t>
  </si>
  <si>
    <t>General Assistance</t>
  </si>
  <si>
    <t>Conditional Grants (page 9):</t>
  </si>
  <si>
    <t>Federal - Gas Tax</t>
  </si>
  <si>
    <t xml:space="preserve"> Federal - Other</t>
  </si>
  <si>
    <t>Provincial - Other</t>
  </si>
  <si>
    <t xml:space="preserve"> Other Municipal Government</t>
  </si>
  <si>
    <t>____________________</t>
  </si>
  <si>
    <t>Other Income ______________</t>
  </si>
  <si>
    <t>Total Other Revenue (To page 1)</t>
  </si>
  <si>
    <t>Reserves (page 13)</t>
  </si>
  <si>
    <t>Total Transfers (To Page 1)</t>
  </si>
  <si>
    <t>General Administrative:</t>
  </si>
  <si>
    <t>Chief Administrative Officer &amp; Staff</t>
  </si>
  <si>
    <t>Other General Government:</t>
  </si>
  <si>
    <t xml:space="preserve">     Elections</t>
  </si>
  <si>
    <t xml:space="preserve">     Conventions</t>
  </si>
  <si>
    <t xml:space="preserve">     Damage Claims and Liability Insurance</t>
  </si>
  <si>
    <t xml:space="preserve">     Intergovernmental Relations</t>
  </si>
  <si>
    <t xml:space="preserve">     Grants</t>
  </si>
  <si>
    <t xml:space="preserve">     Other General Government</t>
  </si>
  <si>
    <t>Recoveries (deductions) - Utility</t>
  </si>
  <si>
    <t>Emergency Measures:</t>
  </si>
  <si>
    <t>Emergency Measures Organization</t>
  </si>
  <si>
    <t>Flood Control</t>
  </si>
  <si>
    <t>Ambulance Services</t>
  </si>
  <si>
    <t>Other _______________________</t>
  </si>
  <si>
    <t xml:space="preserve">Other Protection: </t>
  </si>
  <si>
    <t>Building Inspection</t>
  </si>
  <si>
    <t>Electrical Inspection</t>
  </si>
  <si>
    <t>Plumbing Inspection</t>
  </si>
  <si>
    <t>Other Safety Inspections</t>
  </si>
  <si>
    <t>License Inspection</t>
  </si>
  <si>
    <t>Animal &amp; Pest Control</t>
  </si>
  <si>
    <t>Other - Traffic Services</t>
  </si>
  <si>
    <t>Road Transport - Administration:</t>
  </si>
  <si>
    <t xml:space="preserve">Roads and Streets: </t>
  </si>
  <si>
    <t xml:space="preserve"> Wages and Benefits</t>
  </si>
  <si>
    <t xml:space="preserve"> Equipment Fuel</t>
  </si>
  <si>
    <t xml:space="preserve"> Equipment Repairs and Maintenance</t>
  </si>
  <si>
    <t xml:space="preserve"> Equipment Insurance and Registration</t>
  </si>
  <si>
    <t xml:space="preserve"> Workshop and Yard Operations</t>
  </si>
  <si>
    <t>Road Construction &amp; Maintenance:</t>
  </si>
  <si>
    <t xml:space="preserve"> Labour</t>
  </si>
  <si>
    <t xml:space="preserve"> Materials</t>
  </si>
  <si>
    <t xml:space="preserve"> Equipment Rentals</t>
  </si>
  <si>
    <t>Snow and Ice Removal - Labour</t>
  </si>
  <si>
    <t>Snow and Ice Removal - Materials</t>
  </si>
  <si>
    <t>Snow and Ice Removal - Rentals</t>
  </si>
  <si>
    <t>_________________________</t>
  </si>
  <si>
    <t xml:space="preserve">Traffic Services </t>
  </si>
  <si>
    <t>Other Road Transport</t>
  </si>
  <si>
    <t>Other Transportation Services</t>
  </si>
  <si>
    <t>Garbage and Waste Collection:</t>
  </si>
  <si>
    <t>Other Environmental Health:</t>
  </si>
  <si>
    <t>Public Restrooms</t>
  </si>
  <si>
    <t>Other _______________</t>
  </si>
  <si>
    <t>Public Health:</t>
  </si>
  <si>
    <t>Other __________________</t>
  </si>
  <si>
    <t xml:space="preserve">Medical Care: </t>
  </si>
  <si>
    <t>Hospital Care:</t>
  </si>
  <si>
    <t xml:space="preserve">Hospital Care </t>
  </si>
  <si>
    <t>Social Assistance:</t>
  </si>
  <si>
    <t>TOTAL PUBLIC HEALTH &amp; WELFARE SERVICES TO PAGE 1</t>
  </si>
  <si>
    <t>Community Development:</t>
  </si>
  <si>
    <t xml:space="preserve">     General Land Assembly</t>
  </si>
  <si>
    <t xml:space="preserve">     Urban Renewal</t>
  </si>
  <si>
    <t xml:space="preserve">     Beautification and Land Rehabilitation</t>
  </si>
  <si>
    <t xml:space="preserve">     Urban Area Weed Control</t>
  </si>
  <si>
    <t>Agriculture:</t>
  </si>
  <si>
    <t xml:space="preserve">     Destruction of Pests</t>
  </si>
  <si>
    <t xml:space="preserve">     Protective Inspections</t>
  </si>
  <si>
    <t xml:space="preserve">     Rural Area Weed Control</t>
  </si>
  <si>
    <t xml:space="preserve">     Drainage of Land</t>
  </si>
  <si>
    <t xml:space="preserve">     Veterinary Services</t>
  </si>
  <si>
    <t xml:space="preserve">     Water Resources &amp; Conservation</t>
  </si>
  <si>
    <t xml:space="preserve">Recreation </t>
  </si>
  <si>
    <t>Other Recreational facilities</t>
  </si>
  <si>
    <t>Other Cultural facilities</t>
  </si>
  <si>
    <t>Transfer to Capital (from Page 13)</t>
  </si>
  <si>
    <t>Debenture Debt Charges (from Page 11)</t>
  </si>
  <si>
    <t xml:space="preserve">Other Long-term debt charges </t>
  </si>
  <si>
    <t>TOTAL FISCAL SERVICES -  TO PAGE 1</t>
  </si>
  <si>
    <t xml:space="preserve"> Equipment Replacement</t>
  </si>
  <si>
    <t>Capital Development</t>
  </si>
  <si>
    <t>Gas Tax</t>
  </si>
  <si>
    <t>TOTAL TRANSFERS - TO PAGE 1</t>
  </si>
  <si>
    <t>TOTAL MUNICIPAL EXPENDITURE</t>
  </si>
  <si>
    <t>PURPOSE</t>
  </si>
  <si>
    <t>WATER SUPPLY:</t>
  </si>
  <si>
    <t>SEWAGE COLLECTION AND DISPOSAL:</t>
  </si>
  <si>
    <t>Special Areas</t>
  </si>
  <si>
    <t>Debenture Debt Levies</t>
  </si>
  <si>
    <t>Transfers from:</t>
  </si>
  <si>
    <t>EVIRONMENTAL DEVELOPMENT SERVICES</t>
  </si>
  <si>
    <t>Other Income - Grazing Lease</t>
  </si>
  <si>
    <t>Other Recycling</t>
  </si>
  <si>
    <t xml:space="preserve"> page 1</t>
  </si>
  <si>
    <t xml:space="preserve"> page 2</t>
  </si>
  <si>
    <t>page 1</t>
  </si>
  <si>
    <r>
      <t xml:space="preserve"> Accumulated Surplus </t>
    </r>
    <r>
      <rPr>
        <sz val="6.5"/>
        <rFont val="MS Sans Serif"/>
        <family val="2"/>
      </rPr>
      <t>(LUD unexpended prior years levies)</t>
    </r>
  </si>
  <si>
    <t>_______________________</t>
  </si>
  <si>
    <r>
      <t xml:space="preserve"> Page 7 </t>
    </r>
    <r>
      <rPr>
        <sz val="6.5"/>
        <rFont val="MS Sans Serif"/>
        <family val="2"/>
      </rPr>
      <t>(acct. 9320)</t>
    </r>
  </si>
  <si>
    <t>Transfer to Utility (To Utility Page)</t>
  </si>
  <si>
    <t>Transfers - To Reserves - Page 7</t>
  </si>
  <si>
    <t>Other Revenue and Transfers</t>
  </si>
  <si>
    <t>Transfer from Revenue Fund (from Page 7)</t>
  </si>
  <si>
    <t>Frontage / Per Parcel</t>
  </si>
  <si>
    <t>(name of utility)</t>
  </si>
  <si>
    <t xml:space="preserve"> Engineering</t>
  </si>
  <si>
    <t>Business Taxes</t>
  </si>
  <si>
    <t>TOTAL BASIC EXPENDITURE</t>
  </si>
  <si>
    <t>Other Revenue - Page 2</t>
  </si>
  <si>
    <t xml:space="preserve">Other Revenue </t>
  </si>
  <si>
    <t xml:space="preserve">Transfers from Accumulated Surplus &amp; Reserves </t>
  </si>
  <si>
    <t>Tax Levy</t>
  </si>
  <si>
    <t>Grants in Lieu of Taxes</t>
  </si>
  <si>
    <t xml:space="preserve">Transfers - Deficit Recovery </t>
  </si>
  <si>
    <t xml:space="preserve">Transfers - To Reserves </t>
  </si>
  <si>
    <t>Part 1 - Reserve Transfers</t>
  </si>
  <si>
    <t>Total  Municipal Taxes</t>
  </si>
  <si>
    <t>From</t>
  </si>
  <si>
    <t>To</t>
  </si>
  <si>
    <t>Page 1-A</t>
  </si>
  <si>
    <t>General Operating Fund - Budgeted and Actual Revenue and Expenditure  (Previous Year)</t>
  </si>
  <si>
    <t>Reserve Name &amp; By-Law No.</t>
  </si>
  <si>
    <t>Deduct: Req portion - Grazing leases / Converted fees</t>
  </si>
  <si>
    <t>PREVIOUS YEARS' REVENUES AND EXPENSES BY SPECIAL AREA / LUD</t>
  </si>
  <si>
    <t>Sales of Service - General Gov't</t>
  </si>
  <si>
    <t>Sales of Service - Environmental Dev</t>
  </si>
  <si>
    <t>Sales of Service - Economic Dev</t>
  </si>
  <si>
    <t>SUNDRY REVENUES AND TRANSFERS</t>
  </si>
  <si>
    <t>PREVIOUS YEARS' REVENUES BY SPECIAL AREA / LUD</t>
  </si>
  <si>
    <t>TOTAL OTHER REVENUE AND TRANSFERS</t>
  </si>
  <si>
    <t>Total Transfers</t>
  </si>
  <si>
    <t>Total Other Revenue</t>
  </si>
  <si>
    <t>Conditional Grants:</t>
  </si>
  <si>
    <t>Unconditonal Grants:</t>
  </si>
  <si>
    <t>TOTAL GOVERNMENT SERVICES</t>
  </si>
  <si>
    <t>TOTAL PROTECTIVE SERVICES</t>
  </si>
  <si>
    <t>PREVIOUS YEARS' EXPENDITURES BY SPECIAL AREA / LUD</t>
  </si>
  <si>
    <t>TOTAL TRANSPORTATION SERVICES</t>
  </si>
  <si>
    <t>TOTAL PUBLIC HEALTH &amp; WELFARE SERVICES</t>
  </si>
  <si>
    <t>TOTAL ENVIRONMENTAL HEALTH SERVICES</t>
  </si>
  <si>
    <t xml:space="preserve">Reserves </t>
  </si>
  <si>
    <t>RECREATION &amp; CULTURAL SERVICES</t>
  </si>
  <si>
    <t>TOTAL RECREATION &amp; CULTURAL SERVICES</t>
  </si>
  <si>
    <t>TOTAL FISCAL SERVICES</t>
  </si>
  <si>
    <t>TOTAL TRANSFERS</t>
  </si>
  <si>
    <t>TOTAL ENVIRONMENTAL DEVELOPMENT SERVICES</t>
  </si>
  <si>
    <t>TOTAL ECONOMIC DEVELOPMENT SERVICES</t>
  </si>
  <si>
    <t>Sundry Revenues and Transfers</t>
  </si>
  <si>
    <r>
      <t xml:space="preserve"> Accumulated Surplus OR </t>
    </r>
    <r>
      <rPr>
        <sz val="6.5"/>
        <rFont val="MS Sans Serif"/>
        <family val="2"/>
      </rPr>
      <t>LUD Unexpended Prior Years Levies</t>
    </r>
  </si>
  <si>
    <t>Part 3 - Recovery of Previous Years' Deficit - General Operating Fund</t>
  </si>
  <si>
    <t>Part 4 - Recovery of Previous Years' Deficit - Utility Operating Fund</t>
  </si>
  <si>
    <t>Recovery Deficit Levy (from page 9)</t>
  </si>
  <si>
    <t>Page 2-A</t>
  </si>
  <si>
    <t>General Operating Fund - Budgeted and Actual Revenue and Expenditure (Previous Year)</t>
  </si>
  <si>
    <t>Page 3-A</t>
  </si>
  <si>
    <t>Page 4-A</t>
  </si>
  <si>
    <t>Page 5-A</t>
  </si>
  <si>
    <t>Page 6-A</t>
  </si>
  <si>
    <t>Page 7-A</t>
  </si>
  <si>
    <t>Total Budget</t>
  </si>
  <si>
    <t>Total Actual</t>
  </si>
  <si>
    <t>Previous Year</t>
  </si>
  <si>
    <t>Page 10</t>
  </si>
  <si>
    <t>Fund Name &amp; By-Law No.</t>
  </si>
  <si>
    <t>Other Sewage Collection and Disposal</t>
  </si>
  <si>
    <t>Sales of Service - Rec &amp; Culture</t>
  </si>
  <si>
    <t>Total - Page 10-_</t>
  </si>
  <si>
    <t>(name of municipality)</t>
  </si>
  <si>
    <t>For the Year 20</t>
  </si>
  <si>
    <t>Special Area</t>
  </si>
  <si>
    <t xml:space="preserve">LUD </t>
  </si>
  <si>
    <t>LUD</t>
  </si>
  <si>
    <t>Page 10-_</t>
  </si>
  <si>
    <t>Recovery Deficit Levy (from page 9) - TO PAGE 1</t>
  </si>
</sst>
</file>

<file path=xl/styles.xml><?xml version="1.0" encoding="utf-8"?>
<styleSheet xmlns="http://schemas.openxmlformats.org/spreadsheetml/2006/main">
  <numFmts count="10">
    <numFmt numFmtId="5" formatCode="&quot;$&quot;#,##0;\-&quot;$&quot;#,##0"/>
    <numFmt numFmtId="43" formatCode="_-* #,##0.00_-;\-* #,##0.00_-;_-* &quot;-&quot;??_-;_-@_-"/>
    <numFmt numFmtId="164" formatCode="0.00_)"/>
    <numFmt numFmtId="165" formatCode="0.0%"/>
    <numFmt numFmtId="166" formatCode="mm/dd/yy_)"/>
    <numFmt numFmtId="167" formatCode="&quot;$&quot;#,##0.00"/>
    <numFmt numFmtId="168" formatCode="#,##0.000"/>
    <numFmt numFmtId="169" formatCode="#,##0.00_ ;[Red]\-#,##0.00\ "/>
    <numFmt numFmtId="170" formatCode="0_ ;\-0\ "/>
    <numFmt numFmtId="171" formatCode="#,##0.00_ ;\-#,##0.00\ "/>
  </numFmts>
  <fonts count="35">
    <font>
      <sz val="10"/>
      <name val="MS Sans Serif"/>
    </font>
    <font>
      <sz val="10"/>
      <name val="Arial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2"/>
      <color indexed="8"/>
      <name val="MS Sans Serif"/>
      <family val="2"/>
    </font>
    <font>
      <sz val="12"/>
      <name val="Arial"/>
      <family val="2"/>
    </font>
    <font>
      <sz val="12"/>
      <color indexed="12"/>
      <name val="MS Sans Serif"/>
      <family val="2"/>
    </font>
    <font>
      <sz val="12"/>
      <color indexed="10"/>
      <name val="MS Sans Serif"/>
      <family val="2"/>
    </font>
    <font>
      <b/>
      <sz val="8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6.5"/>
      <name val="MS Sans Serif"/>
      <family val="2"/>
    </font>
    <font>
      <sz val="11"/>
      <name val="MS Sans Serif"/>
      <family val="2"/>
    </font>
    <font>
      <sz val="9"/>
      <name val="MS Sans Serif"/>
      <family val="2"/>
    </font>
    <font>
      <b/>
      <sz val="8"/>
      <name val="MS Sans Serif"/>
      <family val="2"/>
    </font>
    <font>
      <sz val="12"/>
      <color theme="1"/>
      <name val="MS Sans Serif"/>
      <family val="2"/>
    </font>
    <font>
      <u/>
      <sz val="8"/>
      <name val="MS Sans Serif"/>
      <family val="2"/>
    </font>
    <font>
      <sz val="7.5"/>
      <name val="MS Sans Serif"/>
      <family val="2"/>
    </font>
    <font>
      <i/>
      <sz val="10"/>
      <name val="MS Sans Serif"/>
      <family val="2"/>
    </font>
    <font>
      <u/>
      <sz val="10"/>
      <name val="MS Sans Serif"/>
      <family val="2"/>
    </font>
    <font>
      <sz val="10"/>
      <color rgb="FFFF0000"/>
      <name val="MS Sans Serif"/>
      <family val="2"/>
    </font>
    <font>
      <sz val="8"/>
      <color rgb="FFFF0000"/>
      <name val="MS Sans Serif"/>
      <family val="2"/>
    </font>
    <font>
      <u/>
      <sz val="12"/>
      <name val="MS Sans Serif"/>
      <family val="2"/>
    </font>
    <font>
      <i/>
      <sz val="12"/>
      <name val="MS Sans Serif"/>
      <family val="2"/>
    </font>
    <font>
      <sz val="8"/>
      <color theme="1"/>
      <name val="MS Sans Serif"/>
      <family val="2"/>
    </font>
    <font>
      <sz val="10"/>
      <color theme="1"/>
      <name val="MS Sans Serif"/>
      <family val="2"/>
    </font>
    <font>
      <i/>
      <sz val="8"/>
      <name val="MS Sans Serif"/>
      <family val="2"/>
    </font>
    <font>
      <b/>
      <i/>
      <sz val="8"/>
      <name val="MS Sans Serif"/>
      <family val="2"/>
    </font>
    <font>
      <i/>
      <sz val="8"/>
      <color theme="1"/>
      <name val="MS Sans Serif"/>
      <family val="2"/>
    </font>
    <font>
      <b/>
      <sz val="8"/>
      <color theme="1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</fills>
  <borders count="7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8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/>
      <right style="thin">
        <color indexed="8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1" tint="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1" tint="0.499984740745262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7">
    <xf numFmtId="0" fontId="0" fillId="0" borderId="0" xfId="0"/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6" fillId="2" borderId="0" xfId="0" applyFont="1" applyFill="1"/>
    <xf numFmtId="0" fontId="0" fillId="2" borderId="0" xfId="0" applyFont="1" applyFill="1"/>
    <xf numFmtId="0" fontId="6" fillId="2" borderId="0" xfId="0" applyFont="1" applyFill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164" fontId="0" fillId="2" borderId="0" xfId="0" applyNumberFormat="1" applyFont="1" applyFill="1" applyProtection="1"/>
    <xf numFmtId="164" fontId="0" fillId="2" borderId="0" xfId="0" applyNumberFormat="1" applyFont="1" applyFill="1" applyAlignment="1" applyProtection="1">
      <alignment horizontal="center"/>
    </xf>
    <xf numFmtId="166" fontId="0" fillId="2" borderId="0" xfId="0" applyNumberFormat="1" applyFont="1" applyFill="1" applyAlignment="1" applyProtection="1">
      <alignment horizontal="center"/>
    </xf>
    <xf numFmtId="164" fontId="6" fillId="2" borderId="0" xfId="0" applyNumberFormat="1" applyFont="1" applyFill="1" applyAlignment="1" applyProtection="1">
      <alignment horizontal="center"/>
    </xf>
    <xf numFmtId="39" fontId="6" fillId="2" borderId="0" xfId="0" applyNumberFormat="1" applyFont="1" applyFill="1" applyProtection="1"/>
    <xf numFmtId="0" fontId="11" fillId="2" borderId="0" xfId="0" applyFont="1" applyFill="1"/>
    <xf numFmtId="37" fontId="6" fillId="2" borderId="0" xfId="0" applyNumberFormat="1" applyFont="1" applyFill="1" applyProtection="1"/>
    <xf numFmtId="37" fontId="6" fillId="2" borderId="0" xfId="0" applyNumberFormat="1" applyFont="1" applyFill="1" applyAlignment="1" applyProtection="1">
      <alignment horizontal="center"/>
    </xf>
    <xf numFmtId="39" fontId="6" fillId="2" borderId="0" xfId="0" applyNumberFormat="1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 applyProtection="1">
      <alignment horizontal="center"/>
    </xf>
    <xf numFmtId="4" fontId="0" fillId="2" borderId="0" xfId="0" applyNumberFormat="1" applyFont="1" applyFill="1" applyBorder="1" applyProtection="1"/>
    <xf numFmtId="0" fontId="15" fillId="2" borderId="0" xfId="0" applyFont="1" applyFill="1" applyBorder="1"/>
    <xf numFmtId="0" fontId="4" fillId="2" borderId="0" xfId="0" applyFont="1" applyFill="1" applyBorder="1"/>
    <xf numFmtId="0" fontId="0" fillId="0" borderId="0" xfId="0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39" fontId="6" fillId="0" borderId="0" xfId="0" applyNumberFormat="1" applyFont="1" applyBorder="1" applyAlignment="1"/>
    <xf numFmtId="0" fontId="1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" vertical="center"/>
    </xf>
    <xf numFmtId="39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39" fontId="6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 applyFill="1" applyBorder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0" fillId="0" borderId="0" xfId="0"/>
    <xf numFmtId="0" fontId="0" fillId="0" borderId="0" xfId="0" applyFill="1" applyBorder="1"/>
    <xf numFmtId="0" fontId="6" fillId="0" borderId="0" xfId="0" applyFont="1" applyFill="1" applyBorder="1"/>
    <xf numFmtId="39" fontId="0" fillId="0" borderId="0" xfId="0" applyNumberForma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39" fontId="6" fillId="0" borderId="0" xfId="0" applyNumberFormat="1" applyFont="1" applyFill="1" applyBorder="1" applyAlignment="1">
      <alignment horizontal="right"/>
    </xf>
    <xf numFmtId="0" fontId="6" fillId="0" borderId="0" xfId="0" quotePrefix="1" applyFont="1" applyFill="1" applyBorder="1"/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39" fontId="11" fillId="0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0" xfId="0" applyFill="1" applyBorder="1"/>
    <xf numFmtId="0" fontId="6" fillId="0" borderId="0" xfId="0" applyFont="1" applyFill="1" applyBorder="1"/>
    <xf numFmtId="39" fontId="0" fillId="0" borderId="0" xfId="0" applyNumberForma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Continuous"/>
    </xf>
    <xf numFmtId="39" fontId="6" fillId="0" borderId="0" xfId="0" applyNumberFormat="1" applyFont="1" applyFill="1" applyBorder="1" applyAlignment="1">
      <alignment horizontal="right"/>
    </xf>
    <xf numFmtId="39" fontId="0" fillId="0" borderId="0" xfId="0" applyNumberFormat="1" applyFill="1" applyBorder="1" applyAlignment="1">
      <alignment horizontal="centerContinuous"/>
    </xf>
    <xf numFmtId="39" fontId="6" fillId="0" borderId="0" xfId="0" applyNumberFormat="1" applyFont="1" applyFill="1" applyBorder="1"/>
    <xf numFmtId="39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1" fillId="0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49" fontId="21" fillId="0" borderId="0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6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39" fontId="6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Continuous"/>
    </xf>
    <xf numFmtId="164" fontId="5" fillId="2" borderId="0" xfId="0" applyNumberFormat="1" applyFont="1" applyFill="1" applyBorder="1" applyAlignment="1" applyProtection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39" fontId="6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39" fontId="6" fillId="0" borderId="4" xfId="0" applyNumberFormat="1" applyFont="1" applyFill="1" applyBorder="1" applyAlignment="1">
      <alignment horizontal="right"/>
    </xf>
    <xf numFmtId="39" fontId="11" fillId="0" borderId="6" xfId="0" applyNumberFormat="1" applyFont="1" applyFill="1" applyBorder="1" applyAlignment="1">
      <alignment horizontal="right"/>
    </xf>
    <xf numFmtId="39" fontId="11" fillId="0" borderId="5" xfId="0" applyNumberFormat="1" applyFont="1" applyFill="1" applyBorder="1" applyAlignment="1">
      <alignment horizontal="right"/>
    </xf>
    <xf numFmtId="39" fontId="11" fillId="0" borderId="4" xfId="0" applyNumberFormat="1" applyFont="1" applyFill="1" applyBorder="1" applyAlignment="1">
      <alignment horizontal="right"/>
    </xf>
    <xf numFmtId="39" fontId="6" fillId="0" borderId="6" xfId="0" applyNumberFormat="1" applyFont="1" applyFill="1" applyBorder="1" applyAlignment="1">
      <alignment horizontal="right"/>
    </xf>
    <xf numFmtId="39" fontId="6" fillId="5" borderId="6" xfId="0" applyNumberFormat="1" applyFont="1" applyFill="1" applyBorder="1" applyAlignment="1">
      <alignment horizontal="right"/>
    </xf>
    <xf numFmtId="39" fontId="11" fillId="5" borderId="6" xfId="0" applyNumberFormat="1" applyFont="1" applyFill="1" applyBorder="1" applyAlignment="1">
      <alignment horizontal="right"/>
    </xf>
    <xf numFmtId="4" fontId="11" fillId="0" borderId="4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71" fontId="11" fillId="0" borderId="4" xfId="0" applyNumberFormat="1" applyFont="1" applyFill="1" applyBorder="1" applyAlignment="1">
      <alignment horizontal="right"/>
    </xf>
    <xf numFmtId="0" fontId="6" fillId="0" borderId="4" xfId="0" applyFont="1" applyBorder="1" applyAlignment="1" applyProtection="1">
      <alignment horizontal="center"/>
      <protection locked="0"/>
    </xf>
    <xf numFmtId="39" fontId="6" fillId="0" borderId="4" xfId="0" applyNumberFormat="1" applyFont="1" applyBorder="1" applyAlignment="1">
      <alignment horizontal="right"/>
    </xf>
    <xf numFmtId="39" fontId="11" fillId="0" borderId="4" xfId="0" applyNumberFormat="1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3" fillId="0" borderId="16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6" fillId="0" borderId="19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39" fontId="11" fillId="0" borderId="6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0" fillId="0" borderId="19" xfId="0" applyBorder="1"/>
    <xf numFmtId="0" fontId="6" fillId="0" borderId="18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6" fillId="0" borderId="21" xfId="0" applyFont="1" applyFill="1" applyBorder="1"/>
    <xf numFmtId="0" fontId="0" fillId="0" borderId="21" xfId="0" applyFill="1" applyBorder="1"/>
    <xf numFmtId="0" fontId="6" fillId="0" borderId="21" xfId="0" applyFont="1" applyFill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21" fillId="0" borderId="18" xfId="0" applyFont="1" applyBorder="1" applyAlignment="1">
      <alignment horizontal="left" vertical="center" wrapText="1"/>
    </xf>
    <xf numFmtId="0" fontId="0" fillId="0" borderId="18" xfId="0" applyBorder="1"/>
    <xf numFmtId="0" fontId="6" fillId="0" borderId="20" xfId="0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right" vertical="center" wrapText="1"/>
    </xf>
    <xf numFmtId="39" fontId="6" fillId="0" borderId="21" xfId="0" applyNumberFormat="1" applyFont="1" applyFill="1" applyBorder="1" applyAlignment="1">
      <alignment horizontal="right"/>
    </xf>
    <xf numFmtId="0" fontId="0" fillId="0" borderId="17" xfId="0" applyBorder="1"/>
    <xf numFmtId="0" fontId="11" fillId="0" borderId="21" xfId="0" applyFont="1" applyFill="1" applyBorder="1" applyAlignment="1">
      <alignment horizontal="right" vertical="center" wrapText="1"/>
    </xf>
    <xf numFmtId="0" fontId="0" fillId="0" borderId="21" xfId="0" applyFill="1" applyBorder="1" applyAlignment="1">
      <alignment horizontal="right"/>
    </xf>
    <xf numFmtId="0" fontId="6" fillId="0" borderId="21" xfId="0" applyFont="1" applyFill="1" applyBorder="1" applyAlignment="1">
      <alignment horizontal="right" wrapText="1"/>
    </xf>
    <xf numFmtId="0" fontId="0" fillId="0" borderId="20" xfId="0" applyBorder="1"/>
    <xf numFmtId="0" fontId="6" fillId="0" borderId="21" xfId="0" applyFont="1" applyFill="1" applyBorder="1" applyAlignment="1">
      <alignment horizontal="right" vertical="center"/>
    </xf>
    <xf numFmtId="4" fontId="6" fillId="0" borderId="21" xfId="0" applyNumberFormat="1" applyFont="1" applyFill="1" applyBorder="1" applyAlignment="1">
      <alignment horizontal="right"/>
    </xf>
    <xf numFmtId="0" fontId="5" fillId="0" borderId="0" xfId="0" applyFont="1" applyBorder="1"/>
    <xf numFmtId="0" fontId="0" fillId="0" borderId="0" xfId="0" applyFont="1" applyBorder="1"/>
    <xf numFmtId="0" fontId="18" fillId="2" borderId="0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Protection="1"/>
    <xf numFmtId="164" fontId="0" fillId="2" borderId="0" xfId="0" applyNumberFormat="1" applyFont="1" applyFill="1" applyBorder="1" applyAlignment="1" applyProtection="1">
      <alignment horizontal="center"/>
    </xf>
    <xf numFmtId="3" fontId="0" fillId="2" borderId="0" xfId="0" applyNumberFormat="1" applyFont="1" applyFill="1" applyBorder="1" applyProtection="1"/>
    <xf numFmtId="4" fontId="0" fillId="2" borderId="0" xfId="0" applyNumberFormat="1" applyFont="1" applyFill="1" applyBorder="1" applyAlignment="1" applyProtection="1">
      <alignment horizontal="center"/>
    </xf>
    <xf numFmtId="4" fontId="0" fillId="0" borderId="0" xfId="0" applyNumberFormat="1" applyFont="1" applyBorder="1"/>
    <xf numFmtId="4" fontId="0" fillId="0" borderId="0" xfId="0" applyNumberFormat="1" applyBorder="1"/>
    <xf numFmtId="4" fontId="4" fillId="2" borderId="0" xfId="0" applyNumberFormat="1" applyFont="1" applyFill="1" applyBorder="1"/>
    <xf numFmtId="4" fontId="12" fillId="2" borderId="0" xfId="0" applyNumberFormat="1" applyFont="1" applyFill="1" applyBorder="1" applyProtection="1"/>
    <xf numFmtId="4" fontId="0" fillId="0" borderId="0" xfId="0" applyNumberFormat="1" applyFont="1" applyFill="1" applyBorder="1" applyProtection="1"/>
    <xf numFmtId="4" fontId="0" fillId="0" borderId="0" xfId="0" applyNumberFormat="1" applyFont="1" applyFill="1" applyBorder="1" applyAlignment="1" applyProtection="1">
      <alignment horizontal="center"/>
    </xf>
    <xf numFmtId="0" fontId="0" fillId="0" borderId="0" xfId="0" applyFont="1" applyFill="1" applyBorder="1"/>
    <xf numFmtId="0" fontId="14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5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5" fillId="0" borderId="18" xfId="0" applyFont="1" applyBorder="1"/>
    <xf numFmtId="0" fontId="0" fillId="0" borderId="19" xfId="0" applyFont="1" applyBorder="1"/>
    <xf numFmtId="0" fontId="5" fillId="0" borderId="20" xfId="0" applyFont="1" applyBorder="1"/>
    <xf numFmtId="0" fontId="0" fillId="2" borderId="21" xfId="0" applyFont="1" applyFill="1" applyBorder="1"/>
    <xf numFmtId="0" fontId="0" fillId="0" borderId="21" xfId="0" applyFont="1" applyBorder="1"/>
    <xf numFmtId="0" fontId="12" fillId="0" borderId="21" xfId="0" applyFont="1" applyBorder="1"/>
    <xf numFmtId="0" fontId="0" fillId="2" borderId="21" xfId="0" applyFont="1" applyFill="1" applyBorder="1" applyAlignment="1">
      <alignment horizontal="center"/>
    </xf>
    <xf numFmtId="164" fontId="0" fillId="2" borderId="21" xfId="0" applyNumberFormat="1" applyFont="1" applyFill="1" applyBorder="1" applyProtection="1"/>
    <xf numFmtId="0" fontId="0" fillId="0" borderId="22" xfId="0" applyFont="1" applyBorder="1"/>
    <xf numFmtId="0" fontId="12" fillId="2" borderId="4" xfId="0" applyFont="1" applyFill="1" applyBorder="1"/>
    <xf numFmtId="0" fontId="15" fillId="2" borderId="4" xfId="0" applyFont="1" applyFill="1" applyBorder="1"/>
    <xf numFmtId="0" fontId="0" fillId="0" borderId="4" xfId="0" applyFont="1" applyFill="1" applyBorder="1"/>
    <xf numFmtId="0" fontId="4" fillId="2" borderId="4" xfId="0" applyFont="1" applyFill="1" applyBorder="1"/>
    <xf numFmtId="3" fontId="0" fillId="2" borderId="4" xfId="0" applyNumberFormat="1" applyFont="1" applyFill="1" applyBorder="1" applyProtection="1"/>
    <xf numFmtId="3" fontId="12" fillId="2" borderId="4" xfId="0" applyNumberFormat="1" applyFont="1" applyFill="1" applyBorder="1"/>
    <xf numFmtId="3" fontId="12" fillId="0" borderId="4" xfId="0" applyNumberFormat="1" applyFont="1" applyFill="1" applyBorder="1"/>
    <xf numFmtId="3" fontId="12" fillId="0" borderId="4" xfId="0" applyNumberFormat="1" applyFont="1" applyFill="1" applyBorder="1" applyProtection="1"/>
    <xf numFmtId="4" fontId="0" fillId="2" borderId="4" xfId="0" applyNumberFormat="1" applyFont="1" applyFill="1" applyBorder="1" applyProtection="1"/>
    <xf numFmtId="4" fontId="12" fillId="2" borderId="4" xfId="0" applyNumberFormat="1" applyFont="1" applyFill="1" applyBorder="1"/>
    <xf numFmtId="4" fontId="12" fillId="2" borderId="4" xfId="0" applyNumberFormat="1" applyFont="1" applyFill="1" applyBorder="1" applyProtection="1"/>
    <xf numFmtId="4" fontId="12" fillId="0" borderId="4" xfId="0" applyNumberFormat="1" applyFont="1" applyFill="1" applyBorder="1"/>
    <xf numFmtId="4" fontId="12" fillId="0" borderId="4" xfId="0" applyNumberFormat="1" applyFont="1" applyFill="1" applyBorder="1" applyProtection="1"/>
    <xf numFmtId="168" fontId="0" fillId="2" borderId="4" xfId="0" applyNumberFormat="1" applyFont="1" applyFill="1" applyBorder="1" applyProtection="1"/>
    <xf numFmtId="4" fontId="0" fillId="2" borderId="4" xfId="0" applyNumberFormat="1" applyFill="1" applyBorder="1" applyProtection="1"/>
    <xf numFmtId="0" fontId="0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wrapText="1"/>
    </xf>
    <xf numFmtId="164" fontId="4" fillId="2" borderId="24" xfId="0" applyNumberFormat="1" applyFont="1" applyFill="1" applyBorder="1" applyAlignment="1" applyProtection="1">
      <alignment horizontal="center"/>
    </xf>
    <xf numFmtId="0" fontId="15" fillId="2" borderId="23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5" fillId="2" borderId="4" xfId="0" applyFont="1" applyFill="1" applyBorder="1"/>
    <xf numFmtId="164" fontId="12" fillId="2" borderId="23" xfId="0" applyNumberFormat="1" applyFont="1" applyFill="1" applyBorder="1" applyAlignment="1" applyProtection="1">
      <alignment horizontal="center"/>
    </xf>
    <xf numFmtId="164" fontId="12" fillId="2" borderId="24" xfId="0" applyNumberFormat="1" applyFont="1" applyFill="1" applyBorder="1" applyAlignment="1" applyProtection="1">
      <alignment horizontal="center" wrapText="1"/>
    </xf>
    <xf numFmtId="0" fontId="0" fillId="2" borderId="2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164" fontId="4" fillId="2" borderId="6" xfId="0" applyNumberFormat="1" applyFont="1" applyFill="1" applyBorder="1" applyAlignment="1" applyProtection="1">
      <alignment horizontal="centerContinuous"/>
    </xf>
    <xf numFmtId="164" fontId="4" fillId="2" borderId="25" xfId="0" applyNumberFormat="1" applyFont="1" applyFill="1" applyBorder="1" applyAlignment="1" applyProtection="1">
      <alignment horizontal="centerContinuous"/>
    </xf>
    <xf numFmtId="164" fontId="0" fillId="2" borderId="25" xfId="0" applyNumberFormat="1" applyFont="1" applyFill="1" applyBorder="1" applyAlignment="1" applyProtection="1">
      <alignment horizontal="centerContinuous"/>
    </xf>
    <xf numFmtId="164" fontId="0" fillId="2" borderId="5" xfId="0" applyNumberFormat="1" applyFont="1" applyFill="1" applyBorder="1" applyAlignment="1" applyProtection="1">
      <alignment horizontal="centerContinuous"/>
    </xf>
    <xf numFmtId="164" fontId="4" fillId="2" borderId="23" xfId="0" applyNumberFormat="1" applyFont="1" applyFill="1" applyBorder="1" applyAlignment="1" applyProtection="1">
      <alignment horizontal="center"/>
    </xf>
    <xf numFmtId="164" fontId="4" fillId="2" borderId="24" xfId="0" applyNumberFormat="1" applyFont="1" applyFill="1" applyBorder="1" applyAlignment="1" applyProtection="1">
      <alignment horizontal="center" wrapText="1"/>
    </xf>
    <xf numFmtId="0" fontId="5" fillId="2" borderId="16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right"/>
    </xf>
    <xf numFmtId="0" fontId="5" fillId="0" borderId="17" xfId="0" applyFont="1" applyBorder="1"/>
    <xf numFmtId="0" fontId="5" fillId="0" borderId="19" xfId="0" applyFont="1" applyBorder="1"/>
    <xf numFmtId="37" fontId="10" fillId="2" borderId="0" xfId="0" applyNumberFormat="1" applyFont="1" applyFill="1" applyBorder="1" applyAlignment="1" applyProtection="1">
      <alignment horizontal="right"/>
    </xf>
    <xf numFmtId="37" fontId="10" fillId="2" borderId="0" xfId="0" applyNumberFormat="1" applyFont="1" applyFill="1" applyBorder="1" applyAlignment="1" applyProtection="1">
      <alignment horizontal="left"/>
    </xf>
    <xf numFmtId="39" fontId="10" fillId="2" borderId="0" xfId="0" applyNumberFormat="1" applyFont="1" applyFill="1" applyBorder="1" applyAlignment="1" applyProtection="1">
      <alignment horizontal="right"/>
    </xf>
    <xf numFmtId="39" fontId="5" fillId="2" borderId="0" xfId="0" applyNumberFormat="1" applyFont="1" applyFill="1" applyBorder="1" applyAlignment="1" applyProtection="1">
      <alignment horizontal="left"/>
    </xf>
    <xf numFmtId="37" fontId="5" fillId="2" borderId="0" xfId="0" applyNumberFormat="1" applyFont="1" applyFill="1" applyBorder="1" applyAlignment="1" applyProtection="1">
      <alignment horizontal="left"/>
    </xf>
    <xf numFmtId="0" fontId="5" fillId="2" borderId="0" xfId="0" applyFont="1" applyFill="1" applyBorder="1" applyAlignment="1">
      <alignment horizontal="left"/>
    </xf>
    <xf numFmtId="39" fontId="5" fillId="2" borderId="0" xfId="0" applyNumberFormat="1" applyFont="1" applyFill="1" applyBorder="1" applyProtection="1"/>
    <xf numFmtId="0" fontId="3" fillId="2" borderId="0" xfId="0" applyFont="1" applyFill="1" applyBorder="1" applyAlignment="1">
      <alignment horizontal="left"/>
    </xf>
    <xf numFmtId="39" fontId="3" fillId="2" borderId="0" xfId="0" applyNumberFormat="1" applyFont="1" applyFill="1" applyBorder="1" applyAlignment="1" applyProtection="1">
      <alignment horizontal="left"/>
    </xf>
    <xf numFmtId="0" fontId="5" fillId="2" borderId="21" xfId="0" applyFont="1" applyFill="1" applyBorder="1" applyAlignment="1">
      <alignment horizontal="left"/>
    </xf>
    <xf numFmtId="0" fontId="5" fillId="0" borderId="22" xfId="0" applyFont="1" applyBorder="1"/>
    <xf numFmtId="39" fontId="5" fillId="2" borderId="4" xfId="0" applyNumberFormat="1" applyFont="1" applyFill="1" applyBorder="1" applyProtection="1"/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Continuous"/>
    </xf>
    <xf numFmtId="0" fontId="9" fillId="2" borderId="4" xfId="0" applyFont="1" applyFill="1" applyBorder="1" applyProtection="1"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37" fontId="3" fillId="2" borderId="0" xfId="0" applyNumberFormat="1" applyFont="1" applyFill="1" applyBorder="1" applyAlignment="1" applyProtection="1">
      <alignment horizontal="left"/>
    </xf>
    <xf numFmtId="0" fontId="5" fillId="0" borderId="16" xfId="0" applyFont="1" applyBorder="1"/>
    <xf numFmtId="164" fontId="5" fillId="2" borderId="19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0" fontId="3" fillId="0" borderId="0" xfId="0" applyFont="1" applyBorder="1"/>
    <xf numFmtId="164" fontId="5" fillId="2" borderId="0" xfId="0" applyNumberFormat="1" applyFont="1" applyFill="1" applyBorder="1" applyProtection="1"/>
    <xf numFmtId="164" fontId="5" fillId="2" borderId="0" xfId="0" applyNumberFormat="1" applyFont="1" applyFill="1" applyBorder="1" applyAlignment="1" applyProtection="1">
      <alignment horizontal="center"/>
    </xf>
    <xf numFmtId="164" fontId="5" fillId="2" borderId="19" xfId="0" applyNumberFormat="1" applyFont="1" applyFill="1" applyBorder="1" applyProtection="1"/>
    <xf numFmtId="39" fontId="5" fillId="2" borderId="19" xfId="0" applyNumberFormat="1" applyFont="1" applyFill="1" applyBorder="1" applyProtection="1"/>
    <xf numFmtId="37" fontId="5" fillId="2" borderId="0" xfId="0" applyNumberFormat="1" applyFont="1" applyFill="1" applyBorder="1" applyProtection="1"/>
    <xf numFmtId="37" fontId="5" fillId="2" borderId="0" xfId="0" applyNumberFormat="1" applyFont="1" applyFill="1" applyBorder="1" applyAlignment="1" applyProtection="1">
      <alignment horizontal="center"/>
    </xf>
    <xf numFmtId="39" fontId="5" fillId="2" borderId="0" xfId="0" applyNumberFormat="1" applyFont="1" applyFill="1" applyBorder="1" applyAlignment="1" applyProtection="1">
      <alignment horizontal="center"/>
    </xf>
    <xf numFmtId="39" fontId="5" fillId="2" borderId="0" xfId="0" applyNumberFormat="1" applyFont="1" applyFill="1" applyBorder="1" applyAlignment="1" applyProtection="1">
      <alignment horizontal="center" wrapText="1"/>
    </xf>
    <xf numFmtId="0" fontId="5" fillId="2" borderId="21" xfId="0" applyFont="1" applyFill="1" applyBorder="1"/>
    <xf numFmtId="37" fontId="5" fillId="2" borderId="21" xfId="0" applyNumberFormat="1" applyFont="1" applyFill="1" applyBorder="1" applyProtection="1"/>
    <xf numFmtId="39" fontId="5" fillId="2" borderId="21" xfId="0" applyNumberFormat="1" applyFont="1" applyFill="1" applyBorder="1" applyProtection="1"/>
    <xf numFmtId="39" fontId="5" fillId="2" borderId="22" xfId="0" applyNumberFormat="1" applyFont="1" applyFill="1" applyBorder="1" applyProtection="1"/>
    <xf numFmtId="39" fontId="5" fillId="2" borderId="4" xfId="0" applyNumberFormat="1" applyFont="1" applyFill="1" applyBorder="1" applyAlignment="1" applyProtection="1">
      <alignment horizontal="right"/>
    </xf>
    <xf numFmtId="37" fontId="5" fillId="2" borderId="4" xfId="0" applyNumberFormat="1" applyFont="1" applyFill="1" applyBorder="1" applyProtection="1"/>
    <xf numFmtId="39" fontId="5" fillId="2" borderId="4" xfId="0" applyNumberFormat="1" applyFont="1" applyFill="1" applyBorder="1" applyAlignment="1" applyProtection="1">
      <alignment horizontal="center" wrapText="1"/>
    </xf>
    <xf numFmtId="165" fontId="13" fillId="2" borderId="4" xfId="0" applyNumberFormat="1" applyFont="1" applyFill="1" applyBorder="1" applyAlignment="1" applyProtection="1">
      <alignment horizontal="center" wrapText="1"/>
    </xf>
    <xf numFmtId="37" fontId="5" fillId="2" borderId="4" xfId="0" applyNumberFormat="1" applyFont="1" applyFill="1" applyBorder="1" applyAlignment="1" applyProtection="1">
      <alignment horizontal="center" wrapText="1"/>
    </xf>
    <xf numFmtId="37" fontId="5" fillId="2" borderId="6" xfId="0" applyNumberFormat="1" applyFont="1" applyFill="1" applyBorder="1" applyAlignment="1" applyProtection="1">
      <alignment horizontal="centerContinuous" wrapText="1"/>
    </xf>
    <xf numFmtId="0" fontId="5" fillId="0" borderId="5" xfId="0" applyFont="1" applyBorder="1" applyAlignment="1">
      <alignment horizontal="centerContinuous" wrapText="1"/>
    </xf>
    <xf numFmtId="39" fontId="5" fillId="2" borderId="24" xfId="0" applyNumberFormat="1" applyFont="1" applyFill="1" applyBorder="1" applyAlignment="1" applyProtection="1">
      <alignment horizontal="right"/>
    </xf>
    <xf numFmtId="39" fontId="5" fillId="2" borderId="24" xfId="0" applyNumberFormat="1" applyFont="1" applyFill="1" applyBorder="1" applyProtection="1"/>
    <xf numFmtId="164" fontId="5" fillId="2" borderId="4" xfId="0" applyNumberFormat="1" applyFont="1" applyFill="1" applyBorder="1" applyAlignment="1" applyProtection="1">
      <alignment horizontal="center" wrapText="1"/>
    </xf>
    <xf numFmtId="164" fontId="13" fillId="2" borderId="4" xfId="0" applyNumberFormat="1" applyFont="1" applyFill="1" applyBorder="1" applyAlignment="1" applyProtection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37" fontId="5" fillId="2" borderId="4" xfId="0" applyNumberFormat="1" applyFont="1" applyFill="1" applyBorder="1" applyAlignment="1" applyProtection="1">
      <alignment horizontal="centerContinuous" wrapText="1"/>
    </xf>
    <xf numFmtId="0" fontId="5" fillId="0" borderId="4" xfId="0" applyFont="1" applyBorder="1" applyAlignment="1">
      <alignment horizontal="centerContinuous" wrapText="1"/>
    </xf>
    <xf numFmtId="39" fontId="5" fillId="2" borderId="6" xfId="0" applyNumberFormat="1" applyFont="1" applyFill="1" applyBorder="1" applyProtection="1"/>
    <xf numFmtId="164" fontId="5" fillId="2" borderId="19" xfId="0" applyNumberFormat="1" applyFont="1" applyFill="1" applyBorder="1" applyAlignment="1" applyProtection="1">
      <alignment horizontal="centerContinuous"/>
    </xf>
    <xf numFmtId="39" fontId="5" fillId="2" borderId="21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Continuous" vertical="center"/>
    </xf>
    <xf numFmtId="0" fontId="5" fillId="2" borderId="19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Continuous" vertical="center"/>
    </xf>
    <xf numFmtId="0" fontId="5" fillId="2" borderId="28" xfId="0" applyFont="1" applyFill="1" applyBorder="1" applyAlignment="1">
      <alignment horizontal="left"/>
    </xf>
    <xf numFmtId="0" fontId="5" fillId="0" borderId="28" xfId="0" applyFont="1" applyBorder="1"/>
    <xf numFmtId="0" fontId="5" fillId="2" borderId="24" xfId="0" applyFont="1" applyFill="1" applyBorder="1" applyAlignment="1">
      <alignment horizontal="centerContinuous" vertical="center"/>
    </xf>
    <xf numFmtId="0" fontId="17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Continuous"/>
    </xf>
    <xf numFmtId="0" fontId="5" fillId="2" borderId="12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25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39" fontId="5" fillId="3" borderId="4" xfId="0" applyNumberFormat="1" applyFont="1" applyFill="1" applyBorder="1" applyProtection="1"/>
    <xf numFmtId="39" fontId="7" fillId="2" borderId="4" xfId="0" applyNumberFormat="1" applyFont="1" applyFill="1" applyBorder="1" applyAlignment="1" applyProtection="1">
      <alignment horizontal="center" wrapText="1"/>
    </xf>
    <xf numFmtId="0" fontId="15" fillId="2" borderId="4" xfId="0" applyFont="1" applyFill="1" applyBorder="1" applyAlignment="1">
      <alignment horizontal="centerContinuous" vertical="center" wrapText="1"/>
    </xf>
    <xf numFmtId="0" fontId="3" fillId="2" borderId="7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Continuous" vertical="center" wrapText="1"/>
    </xf>
    <xf numFmtId="0" fontId="5" fillId="2" borderId="14" xfId="0" applyFont="1" applyFill="1" applyBorder="1" applyAlignment="1">
      <alignment horizontal="centerContinuous" vertical="center"/>
    </xf>
    <xf numFmtId="0" fontId="8" fillId="0" borderId="0" xfId="0" applyFont="1" applyBorder="1"/>
    <xf numFmtId="0" fontId="7" fillId="2" borderId="28" xfId="0" applyFont="1" applyFill="1" applyBorder="1" applyAlignment="1">
      <alignment horizontal="left" vertical="center"/>
    </xf>
    <xf numFmtId="0" fontId="8" fillId="0" borderId="28" xfId="0" applyFont="1" applyBorder="1"/>
    <xf numFmtId="0" fontId="5" fillId="2" borderId="28" xfId="0" applyFont="1" applyFill="1" applyBorder="1" applyAlignment="1">
      <alignment horizontal="centerContinuous"/>
    </xf>
    <xf numFmtId="0" fontId="5" fillId="2" borderId="28" xfId="0" applyFont="1" applyFill="1" applyBorder="1"/>
    <xf numFmtId="0" fontId="5" fillId="2" borderId="24" xfId="0" applyFont="1" applyFill="1" applyBorder="1" applyAlignment="1">
      <alignment horizontal="centerContinuous"/>
    </xf>
    <xf numFmtId="4" fontId="5" fillId="2" borderId="4" xfId="0" applyNumberFormat="1" applyFont="1" applyFill="1" applyBorder="1" applyProtection="1"/>
    <xf numFmtId="4" fontId="14" fillId="2" borderId="4" xfId="0" applyNumberFormat="1" applyFont="1" applyFill="1" applyBorder="1" applyProtection="1"/>
    <xf numFmtId="0" fontId="3" fillId="2" borderId="23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left"/>
    </xf>
    <xf numFmtId="0" fontId="13" fillId="2" borderId="24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centerContinuous" wrapText="1"/>
    </xf>
    <xf numFmtId="0" fontId="5" fillId="2" borderId="23" xfId="0" applyFont="1" applyFill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4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left" vertical="top"/>
    </xf>
    <xf numFmtId="4" fontId="8" fillId="2" borderId="0" xfId="0" applyNumberFormat="1" applyFont="1" applyFill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15" xfId="0" applyBorder="1"/>
    <xf numFmtId="39" fontId="6" fillId="0" borderId="25" xfId="0" applyNumberFormat="1" applyFont="1" applyFill="1" applyBorder="1" applyAlignment="1">
      <alignment horizontal="right"/>
    </xf>
    <xf numFmtId="39" fontId="11" fillId="0" borderId="25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3" fillId="2" borderId="1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18" xfId="0" applyFont="1" applyFill="1" applyBorder="1" applyAlignment="1"/>
    <xf numFmtId="0" fontId="5" fillId="2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8" xfId="0" applyFont="1" applyBorder="1" applyAlignment="1"/>
    <xf numFmtId="0" fontId="5" fillId="2" borderId="8" xfId="0" applyFont="1" applyFill="1" applyBorder="1" applyAlignment="1"/>
    <xf numFmtId="0" fontId="3" fillId="2" borderId="8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"/>
    </xf>
    <xf numFmtId="0" fontId="0" fillId="0" borderId="16" xfId="0" applyBorder="1"/>
    <xf numFmtId="0" fontId="0" fillId="0" borderId="18" xfId="0" applyFill="1" applyBorder="1"/>
    <xf numFmtId="0" fontId="12" fillId="0" borderId="16" xfId="0" applyFont="1" applyBorder="1"/>
    <xf numFmtId="0" fontId="12" fillId="0" borderId="0" xfId="0" applyFont="1" applyFill="1" applyBorder="1" applyAlignment="1">
      <alignment horizontal="centerContinuous" wrapText="1"/>
    </xf>
    <xf numFmtId="0" fontId="4" fillId="0" borderId="0" xfId="0" applyFont="1" applyBorder="1" applyAlignment="1"/>
    <xf numFmtId="0" fontId="1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 wrapText="1"/>
    </xf>
    <xf numFmtId="49" fontId="24" fillId="0" borderId="0" xfId="0" applyNumberFormat="1" applyFont="1" applyFill="1" applyBorder="1" applyAlignment="1">
      <alignment horizontal="left" vertical="center" wrapText="1"/>
    </xf>
    <xf numFmtId="0" fontId="12" fillId="0" borderId="0" xfId="0" applyFont="1"/>
    <xf numFmtId="0" fontId="4" fillId="0" borderId="18" xfId="0" applyFont="1" applyBorder="1"/>
    <xf numFmtId="0" fontId="4" fillId="0" borderId="30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Continuous"/>
    </xf>
    <xf numFmtId="0" fontId="4" fillId="0" borderId="19" xfId="0" applyFont="1" applyBorder="1"/>
    <xf numFmtId="0" fontId="4" fillId="0" borderId="18" xfId="0" applyFont="1" applyBorder="1" applyAlignment="1"/>
    <xf numFmtId="0" fontId="4" fillId="0" borderId="8" xfId="0" applyFont="1" applyBorder="1" applyAlignment="1"/>
    <xf numFmtId="0" fontId="4" fillId="0" borderId="19" xfId="0" applyFont="1" applyBorder="1" applyAlignment="1"/>
    <xf numFmtId="0" fontId="3" fillId="0" borderId="18" xfId="0" applyFont="1" applyBorder="1"/>
    <xf numFmtId="0" fontId="3" fillId="0" borderId="19" xfId="0" applyFont="1" applyBorder="1"/>
    <xf numFmtId="0" fontId="4" fillId="0" borderId="18" xfId="0" applyFont="1" applyBorder="1" applyAlignment="1">
      <alignment horizontal="centerContinuous"/>
    </xf>
    <xf numFmtId="0" fontId="4" fillId="0" borderId="8" xfId="0" applyFont="1" applyBorder="1"/>
    <xf numFmtId="0" fontId="4" fillId="0" borderId="0" xfId="0" applyFont="1" applyBorder="1"/>
    <xf numFmtId="164" fontId="3" fillId="2" borderId="0" xfId="0" applyNumberFormat="1" applyFont="1" applyFill="1" applyBorder="1" applyAlignment="1" applyProtection="1">
      <alignment horizontal="centerContinuous"/>
    </xf>
    <xf numFmtId="164" fontId="3" fillId="2" borderId="19" xfId="0" applyNumberFormat="1" applyFont="1" applyFill="1" applyBorder="1" applyAlignment="1" applyProtection="1">
      <alignment horizontal="centerContinuous"/>
    </xf>
    <xf numFmtId="0" fontId="3" fillId="2" borderId="0" xfId="0" applyFont="1" applyFill="1" applyBorder="1" applyAlignment="1"/>
    <xf numFmtId="0" fontId="3" fillId="2" borderId="8" xfId="0" applyFont="1" applyFill="1" applyBorder="1" applyAlignment="1"/>
    <xf numFmtId="39" fontId="6" fillId="6" borderId="4" xfId="0" applyNumberFormat="1" applyFont="1" applyFill="1" applyBorder="1" applyAlignment="1">
      <alignment horizontal="right"/>
    </xf>
    <xf numFmtId="39" fontId="6" fillId="0" borderId="0" xfId="0" applyNumberFormat="1" applyFont="1" applyBorder="1" applyAlignment="1">
      <alignment horizontal="right" vertical="center"/>
    </xf>
    <xf numFmtId="3" fontId="0" fillId="0" borderId="4" xfId="0" applyNumberFormat="1" applyFont="1" applyFill="1" applyBorder="1" applyProtection="1"/>
    <xf numFmtId="4" fontId="0" fillId="0" borderId="4" xfId="0" applyNumberFormat="1" applyFont="1" applyFill="1" applyBorder="1" applyProtection="1"/>
    <xf numFmtId="168" fontId="0" fillId="0" borderId="4" xfId="0" applyNumberFormat="1" applyFont="1" applyFill="1" applyBorder="1" applyProtection="1"/>
    <xf numFmtId="4" fontId="16" fillId="2" borderId="0" xfId="0" applyNumberFormat="1" applyFont="1" applyFill="1" applyBorder="1" applyAlignment="1" applyProtection="1">
      <alignment horizontal="right" vertical="top"/>
    </xf>
    <xf numFmtId="0" fontId="16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2" borderId="0" xfId="0" applyFill="1" applyBorder="1"/>
    <xf numFmtId="3" fontId="12" fillId="2" borderId="0" xfId="0" applyNumberFormat="1" applyFont="1" applyFill="1" applyBorder="1"/>
    <xf numFmtId="4" fontId="12" fillId="2" borderId="0" xfId="0" applyNumberFormat="1" applyFont="1" applyFill="1" applyBorder="1"/>
    <xf numFmtId="4" fontId="12" fillId="0" borderId="0" xfId="0" applyNumberFormat="1" applyFont="1" applyFill="1" applyBorder="1" applyProtection="1"/>
    <xf numFmtId="168" fontId="0" fillId="0" borderId="0" xfId="0" applyNumberFormat="1" applyFont="1" applyFill="1" applyBorder="1" applyProtection="1"/>
    <xf numFmtId="39" fontId="6" fillId="0" borderId="4" xfId="0" applyNumberFormat="1" applyFont="1" applyFill="1" applyBorder="1" applyAlignment="1" applyProtection="1">
      <alignment horizontal="right"/>
    </xf>
    <xf numFmtId="39" fontId="6" fillId="0" borderId="4" xfId="0" applyNumberFormat="1" applyFont="1" applyFill="1" applyBorder="1" applyAlignment="1" applyProtection="1">
      <alignment horizontal="right"/>
      <protection locked="0"/>
    </xf>
    <xf numFmtId="39" fontId="6" fillId="0" borderId="5" xfId="0" applyNumberFormat="1" applyFont="1" applyFill="1" applyBorder="1" applyAlignment="1" applyProtection="1">
      <alignment horizontal="right"/>
      <protection locked="0"/>
    </xf>
    <xf numFmtId="39" fontId="6" fillId="0" borderId="4" xfId="0" applyNumberFormat="1" applyFont="1" applyBorder="1" applyAlignment="1" applyProtection="1">
      <alignment horizontal="right"/>
      <protection locked="0"/>
    </xf>
    <xf numFmtId="39" fontId="6" fillId="0" borderId="6" xfId="0" applyNumberFormat="1" applyFont="1" applyFill="1" applyBorder="1" applyAlignment="1" applyProtection="1">
      <alignment horizontal="right"/>
      <protection locked="0"/>
    </xf>
    <xf numFmtId="39" fontId="6" fillId="0" borderId="5" xfId="0" applyNumberFormat="1" applyFont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39" fontId="6" fillId="0" borderId="0" xfId="0" applyNumberFormat="1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15" fontId="6" fillId="0" borderId="13" xfId="0" applyNumberFormat="1" applyFont="1" applyBorder="1" applyAlignment="1" applyProtection="1">
      <alignment horizontal="centerContinuous"/>
      <protection locked="0"/>
    </xf>
    <xf numFmtId="0" fontId="6" fillId="0" borderId="0" xfId="0" applyFont="1" applyBorder="1" applyAlignment="1" applyProtection="1">
      <alignment horizontal="centerContinuous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6" fillId="0" borderId="21" xfId="0" applyFont="1" applyFill="1" applyBorder="1" applyAlignment="1" applyProtection="1">
      <alignment horizontal="center"/>
      <protection locked="0"/>
    </xf>
    <xf numFmtId="0" fontId="6" fillId="0" borderId="21" xfId="0" applyFont="1" applyFill="1" applyBorder="1" applyProtection="1">
      <protection locked="0"/>
    </xf>
    <xf numFmtId="0" fontId="0" fillId="0" borderId="21" xfId="0" applyFill="1" applyBorder="1" applyProtection="1">
      <protection locked="0"/>
    </xf>
    <xf numFmtId="39" fontId="6" fillId="0" borderId="4" xfId="0" applyNumberFormat="1" applyFont="1" applyBorder="1" applyAlignment="1" applyProtection="1">
      <alignment horizontal="right"/>
    </xf>
    <xf numFmtId="39" fontId="6" fillId="0" borderId="6" xfId="0" applyNumberFormat="1" applyFont="1" applyFill="1" applyBorder="1" applyAlignment="1" applyProtection="1">
      <alignment horizontal="right"/>
    </xf>
    <xf numFmtId="39" fontId="6" fillId="0" borderId="5" xfId="0" applyNumberFormat="1" applyFont="1" applyFill="1" applyBorder="1" applyAlignment="1" applyProtection="1">
      <alignment horizontal="right"/>
    </xf>
    <xf numFmtId="39" fontId="6" fillId="0" borderId="0" xfId="0" applyNumberFormat="1" applyFont="1" applyBorder="1" applyAlignment="1" applyProtection="1">
      <alignment horizontal="right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5" xfId="0" applyNumberFormat="1" applyFont="1" applyBorder="1" applyAlignment="1" applyProtection="1">
      <alignment horizontal="right"/>
      <protection locked="0"/>
    </xf>
    <xf numFmtId="39" fontId="6" fillId="0" borderId="23" xfId="0" applyNumberFormat="1" applyFont="1" applyFill="1" applyBorder="1" applyAlignment="1" applyProtection="1">
      <alignment horizontal="right"/>
      <protection locked="0"/>
    </xf>
    <xf numFmtId="39" fontId="6" fillId="0" borderId="24" xfId="0" applyNumberFormat="1" applyFont="1" applyFill="1" applyBorder="1" applyAlignment="1" applyProtection="1">
      <alignment horizontal="right"/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39" fontId="6" fillId="0" borderId="14" xfId="0" applyNumberFormat="1" applyFont="1" applyFill="1" applyBorder="1" applyAlignment="1" applyProtection="1">
      <alignment horizontal="right"/>
      <protection locked="0"/>
    </xf>
    <xf numFmtId="4" fontId="6" fillId="0" borderId="25" xfId="0" applyNumberFormat="1" applyFont="1" applyFill="1" applyBorder="1" applyAlignment="1" applyProtection="1">
      <alignment horizontal="right"/>
    </xf>
    <xf numFmtId="39" fontId="6" fillId="0" borderId="25" xfId="0" applyNumberFormat="1" applyFont="1" applyFill="1" applyBorder="1" applyAlignment="1" applyProtection="1">
      <alignment horizontal="right"/>
    </xf>
    <xf numFmtId="0" fontId="0" fillId="0" borderId="19" xfId="0" applyBorder="1" applyProtection="1"/>
    <xf numFmtId="39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4" fontId="6" fillId="0" borderId="0" xfId="0" applyNumberFormat="1" applyFont="1" applyFill="1" applyBorder="1" applyAlignment="1" applyProtection="1">
      <alignment horizontal="right"/>
    </xf>
    <xf numFmtId="39" fontId="20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4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49" fontId="5" fillId="2" borderId="24" xfId="0" applyNumberFormat="1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39" fontId="5" fillId="2" borderId="24" xfId="0" applyNumberFormat="1" applyFont="1" applyFill="1" applyBorder="1" applyProtection="1"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39" fontId="5" fillId="2" borderId="4" xfId="0" applyNumberFormat="1" applyFont="1" applyFill="1" applyBorder="1" applyProtection="1">
      <protection locked="0"/>
    </xf>
    <xf numFmtId="164" fontId="5" fillId="2" borderId="24" xfId="0" applyNumberFormat="1" applyFont="1" applyFill="1" applyBorder="1" applyAlignment="1" applyProtection="1">
      <alignment horizontal="center"/>
      <protection locked="0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Protection="1">
      <protection locked="0"/>
    </xf>
    <xf numFmtId="3" fontId="5" fillId="2" borderId="4" xfId="0" applyNumberFormat="1" applyFont="1" applyFill="1" applyBorder="1" applyAlignment="1" applyProtection="1">
      <alignment horizontal="right"/>
      <protection locked="0"/>
    </xf>
    <xf numFmtId="3" fontId="5" fillId="2" borderId="6" xfId="0" applyNumberFormat="1" applyFont="1" applyFill="1" applyBorder="1" applyAlignment="1" applyProtection="1">
      <alignment horizontal="right"/>
      <protection locked="0"/>
    </xf>
    <xf numFmtId="3" fontId="5" fillId="2" borderId="5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0" borderId="10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centerContinuous" vertical="center"/>
      <protection locked="0"/>
    </xf>
    <xf numFmtId="0" fontId="5" fillId="2" borderId="13" xfId="0" applyFont="1" applyFill="1" applyBorder="1" applyAlignment="1" applyProtection="1">
      <alignment horizontal="centerContinuous" vertical="center"/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170" fontId="5" fillId="2" borderId="4" xfId="0" applyNumberFormat="1" applyFont="1" applyFill="1" applyBorder="1" applyProtection="1">
      <protection locked="0"/>
    </xf>
    <xf numFmtId="4" fontId="5" fillId="2" borderId="4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24" xfId="0" applyNumberFormat="1" applyFont="1" applyFill="1" applyBorder="1" applyProtection="1">
      <protection locked="0"/>
    </xf>
    <xf numFmtId="4" fontId="5" fillId="2" borderId="24" xfId="0" applyNumberFormat="1" applyFont="1" applyFill="1" applyBorder="1" applyProtection="1">
      <protection locked="0"/>
    </xf>
    <xf numFmtId="37" fontId="5" fillId="2" borderId="4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37" fontId="5" fillId="2" borderId="5" xfId="0" applyNumberFormat="1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centerContinuous"/>
      <protection locked="0"/>
    </xf>
    <xf numFmtId="0" fontId="5" fillId="2" borderId="8" xfId="0" applyFont="1" applyFill="1" applyBorder="1" applyAlignment="1" applyProtection="1">
      <alignment horizontal="centerContinuous"/>
      <protection locked="0"/>
    </xf>
    <xf numFmtId="0" fontId="5" fillId="2" borderId="9" xfId="0" applyFont="1" applyFill="1" applyBorder="1" applyAlignment="1" applyProtection="1">
      <alignment horizontal="centerContinuous"/>
      <protection locked="0"/>
    </xf>
    <xf numFmtId="0" fontId="7" fillId="2" borderId="10" xfId="0" applyFont="1" applyFill="1" applyBorder="1" applyAlignment="1" applyProtection="1">
      <alignment horizontal="centerContinuous"/>
      <protection locked="0"/>
    </xf>
    <xf numFmtId="0" fontId="8" fillId="0" borderId="0" xfId="0" applyFont="1" applyBorder="1" applyProtection="1">
      <protection locked="0"/>
    </xf>
    <xf numFmtId="0" fontId="7" fillId="2" borderId="11" xfId="0" applyFont="1" applyFill="1" applyBorder="1" applyAlignment="1" applyProtection="1">
      <alignment horizontal="centerContinuous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centerContinuous"/>
      <protection locked="0"/>
    </xf>
    <xf numFmtId="0" fontId="5" fillId="2" borderId="0" xfId="0" applyFont="1" applyFill="1" applyBorder="1" applyAlignment="1" applyProtection="1">
      <alignment horizontal="centerContinuous"/>
      <protection locked="0"/>
    </xf>
    <xf numFmtId="0" fontId="5" fillId="2" borderId="0" xfId="0" applyFont="1" applyFill="1" applyBorder="1" applyAlignment="1" applyProtection="1">
      <alignment horizontal="centerContinuous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8" fillId="0" borderId="13" xfId="0" applyFont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centerContinuous"/>
      <protection locked="0"/>
    </xf>
    <xf numFmtId="0" fontId="5" fillId="2" borderId="13" xfId="0" applyFont="1" applyFill="1" applyBorder="1" applyAlignment="1" applyProtection="1">
      <alignment horizontal="left" vertical="top"/>
      <protection locked="0"/>
    </xf>
    <xf numFmtId="0" fontId="5" fillId="2" borderId="14" xfId="0" applyFont="1" applyFill="1" applyBorder="1" applyAlignment="1" applyProtection="1">
      <alignment horizontal="centerContinuous"/>
      <protection locked="0"/>
    </xf>
    <xf numFmtId="3" fontId="0" fillId="2" borderId="4" xfId="0" applyNumberFormat="1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3" fontId="12" fillId="0" borderId="4" xfId="0" applyNumberFormat="1" applyFont="1" applyFill="1" applyBorder="1" applyProtection="1">
      <protection locked="0"/>
    </xf>
    <xf numFmtId="3" fontId="12" fillId="2" borderId="4" xfId="0" applyNumberFormat="1" applyFont="1" applyFill="1" applyBorder="1" applyProtection="1">
      <protection locked="0"/>
    </xf>
    <xf numFmtId="3" fontId="0" fillId="0" borderId="4" xfId="0" applyNumberFormat="1" applyFon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5" xfId="0" applyNumberFormat="1" applyFont="1" applyFill="1" applyBorder="1" applyProtection="1">
      <protection locked="0"/>
    </xf>
    <xf numFmtId="3" fontId="23" fillId="0" borderId="4" xfId="0" applyNumberFormat="1" applyFont="1" applyFill="1" applyBorder="1" applyProtection="1">
      <protection locked="0"/>
    </xf>
    <xf numFmtId="4" fontId="0" fillId="0" borderId="4" xfId="0" applyNumberFormat="1" applyFont="1" applyFill="1" applyBorder="1" applyProtection="1">
      <protection locked="0"/>
    </xf>
    <xf numFmtId="4" fontId="12" fillId="2" borderId="4" xfId="0" applyNumberFormat="1" applyFont="1" applyFill="1" applyBorder="1" applyProtection="1">
      <protection locked="0"/>
    </xf>
    <xf numFmtId="4" fontId="12" fillId="0" borderId="4" xfId="0" applyNumberFormat="1" applyFont="1" applyFill="1" applyBorder="1" applyProtection="1">
      <protection locked="0"/>
    </xf>
    <xf numFmtId="168" fontId="0" fillId="0" borderId="4" xfId="0" applyNumberFormat="1" applyFont="1" applyFill="1" applyBorder="1" applyProtection="1">
      <protection locked="0"/>
    </xf>
    <xf numFmtId="168" fontId="0" fillId="2" borderId="4" xfId="0" applyNumberFormat="1" applyFont="1" applyFill="1" applyBorder="1" applyProtection="1">
      <protection locked="0"/>
    </xf>
    <xf numFmtId="4" fontId="4" fillId="2" borderId="4" xfId="0" applyNumberFormat="1" applyFont="1" applyFill="1" applyBorder="1" applyProtection="1">
      <protection locked="0"/>
    </xf>
    <xf numFmtId="169" fontId="5" fillId="2" borderId="6" xfId="0" applyNumberFormat="1" applyFont="1" applyFill="1" applyBorder="1" applyAlignment="1" applyProtection="1">
      <alignment horizontal="right"/>
      <protection locked="0"/>
    </xf>
    <xf numFmtId="169" fontId="5" fillId="2" borderId="25" xfId="0" applyNumberFormat="1" applyFont="1" applyFill="1" applyBorder="1" applyAlignment="1" applyProtection="1">
      <alignment horizontal="right"/>
      <protection locked="0"/>
    </xf>
    <xf numFmtId="169" fontId="5" fillId="2" borderId="2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18" xfId="0" applyFont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4" fontId="6" fillId="2" borderId="0" xfId="0" applyNumberFormat="1" applyFont="1" applyFill="1" applyBorder="1" applyAlignment="1" applyProtection="1">
      <alignment horizontal="right"/>
    </xf>
    <xf numFmtId="0" fontId="12" fillId="0" borderId="3" xfId="0" applyFont="1" applyBorder="1" applyAlignment="1" applyProtection="1">
      <alignment horizontal="left"/>
      <protection locked="0"/>
    </xf>
    <xf numFmtId="39" fontId="5" fillId="2" borderId="4" xfId="0" applyNumberFormat="1" applyFont="1" applyFill="1" applyBorder="1" applyAlignment="1" applyProtection="1">
      <alignment horizontal="right"/>
      <protection locked="0"/>
    </xf>
    <xf numFmtId="39" fontId="5" fillId="2" borderId="6" xfId="0" applyNumberFormat="1" applyFont="1" applyFill="1" applyBorder="1" applyAlignment="1" applyProtection="1">
      <alignment horizontal="right"/>
      <protection locked="0"/>
    </xf>
    <xf numFmtId="39" fontId="5" fillId="2" borderId="5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5" fillId="2" borderId="4" xfId="0" applyNumberFormat="1" applyFont="1" applyFill="1" applyBorder="1" applyAlignment="1" applyProtection="1">
      <alignment horizontal="right"/>
      <protection locked="0"/>
    </xf>
    <xf numFmtId="39" fontId="11" fillId="0" borderId="5" xfId="0" applyNumberFormat="1" applyFont="1" applyBorder="1" applyAlignment="1">
      <alignment horizontal="right"/>
    </xf>
    <xf numFmtId="0" fontId="5" fillId="2" borderId="0" xfId="0" applyFont="1" applyFill="1" applyBorder="1" applyProtection="1"/>
    <xf numFmtId="39" fontId="12" fillId="2" borderId="4" xfId="0" applyNumberFormat="1" applyFont="1" applyFill="1" applyBorder="1" applyAlignment="1" applyProtection="1">
      <alignment horizontal="center" wrapText="1"/>
    </xf>
    <xf numFmtId="0" fontId="5" fillId="0" borderId="0" xfId="0" applyFont="1" applyBorder="1" applyProtection="1"/>
    <xf numFmtId="0" fontId="0" fillId="0" borderId="0" xfId="0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right" wrapText="1"/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171" fontId="0" fillId="0" borderId="0" xfId="0" applyNumberFormat="1" applyFill="1" applyProtection="1">
      <protection locked="0"/>
    </xf>
    <xf numFmtId="0" fontId="1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25" fillId="0" borderId="18" xfId="0" applyFont="1" applyBorder="1"/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/>
    <xf numFmtId="0" fontId="25" fillId="0" borderId="0" xfId="0" applyFont="1"/>
    <xf numFmtId="0" fontId="4" fillId="0" borderId="0" xfId="0" applyFont="1" applyFill="1" applyBorder="1" applyAlignment="1">
      <alignment horizontal="center"/>
    </xf>
    <xf numFmtId="39" fontId="6" fillId="2" borderId="5" xfId="0" applyNumberFormat="1" applyFont="1" applyFill="1" applyBorder="1" applyProtection="1">
      <protection locked="0"/>
    </xf>
    <xf numFmtId="39" fontId="6" fillId="0" borderId="0" xfId="0" applyNumberFormat="1" applyFont="1" applyBorder="1" applyAlignment="1" applyProtection="1"/>
    <xf numFmtId="0" fontId="12" fillId="0" borderId="0" xfId="0" applyFont="1" applyBorder="1" applyAlignment="1">
      <alignment horizontal="left"/>
    </xf>
    <xf numFmtId="0" fontId="0" fillId="0" borderId="8" xfId="0" applyBorder="1"/>
    <xf numFmtId="0" fontId="27" fillId="2" borderId="0" xfId="0" applyFont="1" applyFill="1" applyBorder="1" applyAlignment="1" applyProtection="1">
      <protection locked="0"/>
    </xf>
    <xf numFmtId="0" fontId="6" fillId="0" borderId="18" xfId="0" applyFont="1" applyFill="1" applyBorder="1" applyAlignment="1">
      <alignment horizontal="centerContinuous"/>
    </xf>
    <xf numFmtId="0" fontId="2" fillId="0" borderId="18" xfId="0" applyFont="1" applyBorder="1" applyAlignment="1"/>
    <xf numFmtId="0" fontId="6" fillId="0" borderId="18" xfId="0" applyFont="1" applyFill="1" applyBorder="1" applyAlignment="1"/>
    <xf numFmtId="0" fontId="6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20" xfId="0" applyFont="1" applyFill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 applyProtection="1"/>
    <xf numFmtId="0" fontId="0" fillId="0" borderId="34" xfId="0" applyBorder="1" applyProtection="1"/>
    <xf numFmtId="0" fontId="5" fillId="2" borderId="38" xfId="0" applyFont="1" applyFill="1" applyBorder="1" applyAlignment="1"/>
    <xf numFmtId="0" fontId="5" fillId="2" borderId="34" xfId="0" applyFont="1" applyFill="1" applyBorder="1" applyAlignment="1" applyProtection="1"/>
    <xf numFmtId="0" fontId="4" fillId="0" borderId="38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right" wrapText="1"/>
    </xf>
    <xf numFmtId="0" fontId="6" fillId="0" borderId="40" xfId="0" applyFont="1" applyFill="1" applyBorder="1"/>
    <xf numFmtId="0" fontId="0" fillId="0" borderId="40" xfId="0" applyFill="1" applyBorder="1"/>
    <xf numFmtId="0" fontId="0" fillId="0" borderId="40" xfId="0" applyBorder="1"/>
    <xf numFmtId="0" fontId="0" fillId="0" borderId="41" xfId="0" applyBorder="1" applyProtection="1"/>
    <xf numFmtId="168" fontId="0" fillId="2" borderId="24" xfId="0" applyNumberFormat="1" applyFont="1" applyFill="1" applyBorder="1" applyProtection="1"/>
    <xf numFmtId="164" fontId="12" fillId="2" borderId="42" xfId="0" applyNumberFormat="1" applyFont="1" applyFill="1" applyBorder="1" applyAlignment="1" applyProtection="1">
      <alignment horizontal="center"/>
    </xf>
    <xf numFmtId="164" fontId="12" fillId="2" borderId="33" xfId="0" applyNumberFormat="1" applyFont="1" applyFill="1" applyBorder="1" applyAlignment="1" applyProtection="1">
      <alignment horizontal="center"/>
    </xf>
    <xf numFmtId="4" fontId="0" fillId="2" borderId="6" xfId="0" applyNumberFormat="1" applyFont="1" applyFill="1" applyBorder="1" applyProtection="1"/>
    <xf numFmtId="4" fontId="0" fillId="0" borderId="43" xfId="0" applyNumberFormat="1" applyFont="1" applyFill="1" applyBorder="1" applyProtection="1">
      <protection locked="0"/>
    </xf>
    <xf numFmtId="164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center" wrapText="1"/>
    </xf>
    <xf numFmtId="164" fontId="4" fillId="2" borderId="44" xfId="0" applyNumberFormat="1" applyFont="1" applyFill="1" applyBorder="1" applyAlignment="1" applyProtection="1">
      <alignment horizontal="center"/>
    </xf>
    <xf numFmtId="164" fontId="4" fillId="2" borderId="45" xfId="0" applyNumberFormat="1" applyFont="1" applyFill="1" applyBorder="1" applyAlignment="1" applyProtection="1">
      <alignment horizontal="center"/>
    </xf>
    <xf numFmtId="0" fontId="5" fillId="2" borderId="8" xfId="0" applyFont="1" applyFill="1" applyBorder="1" applyAlignment="1">
      <alignment horizontal="centerContinuous"/>
    </xf>
    <xf numFmtId="0" fontId="5" fillId="2" borderId="13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Continuous"/>
    </xf>
    <xf numFmtId="0" fontId="5" fillId="2" borderId="47" xfId="0" applyFont="1" applyFill="1" applyBorder="1" applyAlignment="1">
      <alignment horizontal="centerContinuous"/>
    </xf>
    <xf numFmtId="0" fontId="5" fillId="2" borderId="48" xfId="0" applyFont="1" applyFill="1" applyBorder="1" applyAlignment="1">
      <alignment horizontal="centerContinuous"/>
    </xf>
    <xf numFmtId="0" fontId="5" fillId="2" borderId="4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39" fontId="5" fillId="2" borderId="49" xfId="0" applyNumberFormat="1" applyFont="1" applyFill="1" applyBorder="1" applyProtection="1">
      <protection locked="0"/>
    </xf>
    <xf numFmtId="39" fontId="5" fillId="2" borderId="31" xfId="0" applyNumberFormat="1" applyFont="1" applyFill="1" applyBorder="1" applyProtection="1">
      <protection locked="0"/>
    </xf>
    <xf numFmtId="39" fontId="5" fillId="2" borderId="50" xfId="0" applyNumberFormat="1" applyFont="1" applyFill="1" applyBorder="1" applyAlignment="1">
      <alignment horizontal="center"/>
    </xf>
    <xf numFmtId="39" fontId="5" fillId="2" borderId="51" xfId="0" applyNumberFormat="1" applyFont="1" applyFill="1" applyBorder="1" applyAlignment="1">
      <alignment horizontal="center"/>
    </xf>
    <xf numFmtId="39" fontId="5" fillId="2" borderId="52" xfId="0" applyNumberFormat="1" applyFont="1" applyFill="1" applyBorder="1" applyAlignment="1">
      <alignment horizontal="center"/>
    </xf>
    <xf numFmtId="39" fontId="5" fillId="2" borderId="18" xfId="0" applyNumberFormat="1" applyFont="1" applyFill="1" applyBorder="1" applyAlignment="1" applyProtection="1">
      <alignment horizontal="center"/>
    </xf>
    <xf numFmtId="0" fontId="5" fillId="2" borderId="8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left"/>
      <protection locked="0"/>
    </xf>
    <xf numFmtId="0" fontId="17" fillId="2" borderId="4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quotePrefix="1" applyFont="1" applyFill="1" applyBorder="1" applyProtection="1"/>
    <xf numFmtId="39" fontId="6" fillId="5" borderId="25" xfId="0" applyNumberFormat="1" applyFont="1" applyFill="1" applyBorder="1" applyAlignment="1" applyProtection="1">
      <alignment horizontal="right"/>
    </xf>
    <xf numFmtId="0" fontId="5" fillId="2" borderId="18" xfId="0" applyFont="1" applyFill="1" applyBorder="1" applyAlignment="1">
      <alignment horizontal="center"/>
    </xf>
    <xf numFmtId="164" fontId="5" fillId="2" borderId="23" xfId="0" applyNumberFormat="1" applyFont="1" applyFill="1" applyBorder="1" applyAlignment="1" applyProtection="1">
      <alignment horizontal="center" wrapText="1"/>
    </xf>
    <xf numFmtId="0" fontId="5" fillId="2" borderId="23" xfId="0" applyFont="1" applyFill="1" applyBorder="1" applyAlignment="1">
      <alignment horizontal="center" wrapText="1"/>
    </xf>
    <xf numFmtId="39" fontId="5" fillId="2" borderId="53" xfId="0" applyNumberFormat="1" applyFont="1" applyFill="1" applyBorder="1" applyProtection="1">
      <protection locked="0"/>
    </xf>
    <xf numFmtId="39" fontId="5" fillId="8" borderId="32" xfId="0" applyNumberFormat="1" applyFont="1" applyFill="1" applyBorder="1" applyAlignment="1" applyProtection="1">
      <alignment horizontal="right"/>
      <protection locked="0"/>
    </xf>
    <xf numFmtId="169" fontId="13" fillId="8" borderId="32" xfId="0" applyNumberFormat="1" applyFont="1" applyFill="1" applyBorder="1" applyAlignment="1" applyProtection="1">
      <alignment horizontal="right"/>
      <protection locked="0"/>
    </xf>
    <xf numFmtId="169" fontId="5" fillId="8" borderId="3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39" fontId="5" fillId="2" borderId="54" xfId="0" applyNumberFormat="1" applyFont="1" applyFill="1" applyBorder="1" applyProtection="1"/>
    <xf numFmtId="37" fontId="5" fillId="2" borderId="7" xfId="0" applyNumberFormat="1" applyFont="1" applyFill="1" applyBorder="1" applyAlignment="1" applyProtection="1">
      <alignment horizontal="centerContinuous"/>
    </xf>
    <xf numFmtId="37" fontId="5" fillId="2" borderId="8" xfId="0" applyNumberFormat="1" applyFont="1" applyFill="1" applyBorder="1" applyAlignment="1" applyProtection="1">
      <alignment horizontal="centerContinuous"/>
    </xf>
    <xf numFmtId="37" fontId="5" fillId="2" borderId="55" xfId="0" applyNumberFormat="1" applyFont="1" applyFill="1" applyBorder="1" applyAlignment="1" applyProtection="1">
      <alignment horizontal="centerContinuous"/>
    </xf>
    <xf numFmtId="39" fontId="5" fillId="2" borderId="56" xfId="0" applyNumberFormat="1" applyFont="1" applyFill="1" applyBorder="1" applyAlignment="1" applyProtection="1">
      <alignment horizontal="centerContinuous"/>
    </xf>
    <xf numFmtId="39" fontId="5" fillId="2" borderId="54" xfId="0" applyNumberFormat="1" applyFont="1" applyFill="1" applyBorder="1" applyAlignment="1" applyProtection="1">
      <alignment horizontal="center"/>
    </xf>
    <xf numFmtId="0" fontId="0" fillId="0" borderId="19" xfId="0" applyFill="1" applyBorder="1"/>
    <xf numFmtId="0" fontId="2" fillId="0" borderId="19" xfId="0" applyFont="1" applyBorder="1" applyAlignment="1"/>
    <xf numFmtId="0" fontId="4" fillId="0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39" fontId="6" fillId="0" borderId="19" xfId="0" applyNumberFormat="1" applyFont="1" applyFill="1" applyBorder="1" applyAlignment="1">
      <alignment horizontal="right"/>
    </xf>
    <xf numFmtId="39" fontId="6" fillId="0" borderId="19" xfId="0" applyNumberFormat="1" applyFont="1" applyFill="1" applyBorder="1" applyAlignment="1" applyProtection="1">
      <alignment horizontal="right"/>
    </xf>
    <xf numFmtId="39" fontId="11" fillId="0" borderId="19" xfId="0" applyNumberFormat="1" applyFont="1" applyFill="1" applyBorder="1" applyAlignment="1">
      <alignment horizontal="right"/>
    </xf>
    <xf numFmtId="39" fontId="6" fillId="0" borderId="22" xfId="0" applyNumberFormat="1" applyFont="1" applyFill="1" applyBorder="1" applyAlignment="1">
      <alignment horizontal="right"/>
    </xf>
    <xf numFmtId="4" fontId="11" fillId="0" borderId="4" xfId="0" applyNumberFormat="1" applyFont="1" applyBorder="1" applyAlignment="1" applyProtection="1">
      <alignment horizontal="right"/>
    </xf>
    <xf numFmtId="4" fontId="11" fillId="0" borderId="6" xfId="0" applyNumberFormat="1" applyFont="1" applyBorder="1" applyAlignment="1" applyProtection="1">
      <alignment horizontal="right"/>
    </xf>
    <xf numFmtId="39" fontId="11" fillId="5" borderId="6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 vertical="center" wrapText="1"/>
    </xf>
    <xf numFmtId="0" fontId="12" fillId="0" borderId="4" xfId="0" applyFont="1" applyFill="1" applyBorder="1"/>
    <xf numFmtId="168" fontId="0" fillId="2" borderId="57" xfId="0" applyNumberFormat="1" applyFont="1" applyFill="1" applyBorder="1" applyProtection="1">
      <protection locked="0"/>
    </xf>
    <xf numFmtId="0" fontId="0" fillId="0" borderId="0" xfId="0" applyBorder="1" applyProtection="1"/>
    <xf numFmtId="0" fontId="6" fillId="0" borderId="21" xfId="0" applyFont="1" applyFill="1" applyBorder="1" applyAlignment="1" applyProtection="1">
      <alignment horizontal="right"/>
    </xf>
    <xf numFmtId="39" fontId="6" fillId="0" borderId="25" xfId="0" applyNumberFormat="1" applyFont="1" applyBorder="1" applyAlignment="1" applyProtection="1">
      <alignment horizontal="right"/>
    </xf>
    <xf numFmtId="39" fontId="6" fillId="4" borderId="25" xfId="0" applyNumberFormat="1" applyFont="1" applyFill="1" applyBorder="1" applyAlignment="1" applyProtection="1">
      <alignment horizontal="right"/>
    </xf>
    <xf numFmtId="39" fontId="6" fillId="0" borderId="5" xfId="0" applyNumberFormat="1" applyFont="1" applyFill="1" applyBorder="1" applyAlignment="1">
      <alignment horizontal="right"/>
    </xf>
    <xf numFmtId="0" fontId="11" fillId="0" borderId="0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39" fontId="0" fillId="0" borderId="0" xfId="0" applyNumberFormat="1" applyFill="1" applyBorder="1" applyAlignment="1" applyProtection="1">
      <alignment horizontal="center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0" fontId="2" fillId="0" borderId="8" xfId="0" applyFont="1" applyBorder="1" applyAlignment="1" applyProtection="1"/>
    <xf numFmtId="39" fontId="6" fillId="0" borderId="31" xfId="0" applyNumberFormat="1" applyFont="1" applyFill="1" applyBorder="1" applyAlignment="1" applyProtection="1">
      <alignment horizontal="right"/>
      <protection locked="0"/>
    </xf>
    <xf numFmtId="39" fontId="6" fillId="0" borderId="31" xfId="0" applyNumberFormat="1" applyFont="1" applyBorder="1" applyAlignment="1" applyProtection="1">
      <alignment horizontal="right"/>
      <protection locked="0"/>
    </xf>
    <xf numFmtId="39" fontId="11" fillId="0" borderId="31" xfId="0" applyNumberFormat="1" applyFont="1" applyBorder="1" applyAlignment="1">
      <alignment horizontal="right"/>
    </xf>
    <xf numFmtId="39" fontId="6" fillId="0" borderId="31" xfId="0" applyNumberFormat="1" applyFont="1" applyBorder="1" applyAlignment="1">
      <alignment horizontal="right"/>
    </xf>
    <xf numFmtId="39" fontId="6" fillId="5" borderId="31" xfId="0" applyNumberFormat="1" applyFont="1" applyFill="1" applyBorder="1" applyAlignment="1">
      <alignment horizontal="right"/>
    </xf>
    <xf numFmtId="39" fontId="6" fillId="0" borderId="58" xfId="0" applyNumberFormat="1" applyFont="1" applyFill="1" applyBorder="1" applyAlignment="1" applyProtection="1">
      <alignment horizontal="right"/>
      <protection locked="0"/>
    </xf>
    <xf numFmtId="39" fontId="11" fillId="5" borderId="31" xfId="0" applyNumberFormat="1" applyFont="1" applyFill="1" applyBorder="1" applyAlignment="1">
      <alignment horizontal="right"/>
    </xf>
    <xf numFmtId="39" fontId="11" fillId="0" borderId="0" xfId="0" applyNumberFormat="1" applyFont="1" applyFill="1" applyBorder="1" applyAlignment="1" applyProtection="1">
      <alignment horizontal="right"/>
    </xf>
    <xf numFmtId="39" fontId="11" fillId="4" borderId="31" xfId="0" applyNumberFormat="1" applyFont="1" applyFill="1" applyBorder="1" applyAlignment="1" applyProtection="1">
      <alignment horizontal="right"/>
    </xf>
    <xf numFmtId="39" fontId="11" fillId="0" borderId="5" xfId="0" applyNumberFormat="1" applyFont="1" applyFill="1" applyBorder="1" applyAlignment="1" applyProtection="1">
      <alignment horizontal="right"/>
    </xf>
    <xf numFmtId="43" fontId="6" fillId="0" borderId="0" xfId="0" applyNumberFormat="1" applyFont="1" applyFill="1" applyBorder="1" applyAlignment="1" applyProtection="1">
      <alignment horizontal="right"/>
    </xf>
    <xf numFmtId="43" fontId="6" fillId="0" borderId="0" xfId="0" applyNumberFormat="1" applyFont="1" applyFill="1" applyBorder="1" applyAlignment="1">
      <alignment horizontal="right"/>
    </xf>
    <xf numFmtId="39" fontId="11" fillId="0" borderId="31" xfId="0" applyNumberFormat="1" applyFont="1" applyFill="1" applyBorder="1" applyAlignment="1">
      <alignment horizontal="right"/>
    </xf>
    <xf numFmtId="4" fontId="11" fillId="0" borderId="5" xfId="0" applyNumberFormat="1" applyFont="1" applyBorder="1" applyAlignment="1" applyProtection="1">
      <alignment horizontal="right"/>
    </xf>
    <xf numFmtId="39" fontId="11" fillId="5" borderId="31" xfId="0" applyNumberFormat="1" applyFont="1" applyFill="1" applyBorder="1" applyAlignment="1" applyProtection="1">
      <alignment horizontal="right"/>
    </xf>
    <xf numFmtId="39" fontId="6" fillId="0" borderId="8" xfId="0" applyNumberFormat="1" applyFont="1" applyFill="1" applyBorder="1" applyAlignment="1" applyProtection="1">
      <alignment horizontal="right"/>
    </xf>
    <xf numFmtId="39" fontId="6" fillId="0" borderId="13" xfId="0" applyNumberFormat="1" applyFont="1" applyFill="1" applyBorder="1" applyAlignment="1" applyProtection="1">
      <alignment horizontal="right"/>
    </xf>
    <xf numFmtId="39" fontId="6" fillId="0" borderId="13" xfId="0" applyNumberFormat="1" applyFont="1" applyFill="1" applyBorder="1" applyAlignment="1">
      <alignment horizontal="right"/>
    </xf>
    <xf numFmtId="0" fontId="0" fillId="0" borderId="13" xfId="0" applyBorder="1"/>
    <xf numFmtId="0" fontId="0" fillId="0" borderId="37" xfId="0" applyBorder="1"/>
    <xf numFmtId="0" fontId="5" fillId="2" borderId="34" xfId="0" applyFont="1" applyFill="1" applyBorder="1" applyAlignment="1">
      <alignment horizontal="center"/>
    </xf>
    <xf numFmtId="0" fontId="4" fillId="0" borderId="38" xfId="0" applyFont="1" applyBorder="1"/>
    <xf numFmtId="0" fontId="3" fillId="2" borderId="34" xfId="0" applyFont="1" applyFill="1" applyBorder="1" applyAlignment="1">
      <alignment horizontal="center"/>
    </xf>
    <xf numFmtId="0" fontId="0" fillId="0" borderId="34" xfId="0" applyBorder="1"/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right" vertical="center" wrapText="1"/>
    </xf>
    <xf numFmtId="0" fontId="6" fillId="0" borderId="40" xfId="0" applyFont="1" applyFill="1" applyBorder="1" applyAlignment="1">
      <alignment horizontal="center" vertical="center"/>
    </xf>
    <xf numFmtId="39" fontId="6" fillId="0" borderId="40" xfId="0" applyNumberFormat="1" applyFont="1" applyFill="1" applyBorder="1" applyAlignment="1">
      <alignment horizontal="right"/>
    </xf>
    <xf numFmtId="0" fontId="0" fillId="0" borderId="41" xfId="0" applyBorder="1"/>
    <xf numFmtId="0" fontId="4" fillId="0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0" fontId="5" fillId="2" borderId="59" xfId="0" applyFont="1" applyFill="1" applyBorder="1" applyAlignment="1"/>
    <xf numFmtId="39" fontId="6" fillId="2" borderId="31" xfId="0" applyNumberFormat="1" applyFont="1" applyFill="1" applyBorder="1" applyProtection="1"/>
    <xf numFmtId="39" fontId="6" fillId="0" borderId="31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171" fontId="0" fillId="0" borderId="0" xfId="0" applyNumberFormat="1"/>
    <xf numFmtId="39" fontId="0" fillId="0" borderId="0" xfId="0" applyNumberFormat="1"/>
    <xf numFmtId="39" fontId="11" fillId="7" borderId="60" xfId="0" applyNumberFormat="1" applyFont="1" applyFill="1" applyBorder="1" applyAlignment="1" applyProtection="1">
      <alignment horizontal="right"/>
    </xf>
    <xf numFmtId="39" fontId="11" fillId="7" borderId="5" xfId="0" applyNumberFormat="1" applyFont="1" applyFill="1" applyBorder="1" applyAlignment="1" applyProtection="1">
      <alignment horizontal="right"/>
    </xf>
    <xf numFmtId="39" fontId="6" fillId="7" borderId="60" xfId="0" applyNumberFormat="1" applyFont="1" applyFill="1" applyBorder="1" applyAlignment="1" applyProtection="1">
      <alignment horizontal="right"/>
    </xf>
    <xf numFmtId="39" fontId="6" fillId="7" borderId="5" xfId="0" applyNumberFormat="1" applyFont="1" applyFill="1" applyBorder="1" applyAlignment="1" applyProtection="1">
      <alignment horizontal="right"/>
    </xf>
    <xf numFmtId="39" fontId="6" fillId="7" borderId="49" xfId="0" applyNumberFormat="1" applyFont="1" applyFill="1" applyBorder="1" applyAlignment="1" applyProtection="1">
      <alignment horizontal="right"/>
    </xf>
    <xf numFmtId="39" fontId="11" fillId="7" borderId="49" xfId="0" applyNumberFormat="1" applyFont="1" applyFill="1" applyBorder="1" applyAlignment="1" applyProtection="1">
      <alignment horizontal="right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39" fontId="11" fillId="0" borderId="0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23" fillId="0" borderId="0" xfId="0" applyFont="1" applyBorder="1" applyAlignment="1">
      <alignment horizontal="center" vertical="center"/>
    </xf>
    <xf numFmtId="39" fontId="11" fillId="0" borderId="0" xfId="0" applyNumberFormat="1" applyFont="1" applyBorder="1" applyAlignment="1">
      <alignment horizontal="right" vertical="center"/>
    </xf>
    <xf numFmtId="39" fontId="11" fillId="0" borderId="0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right"/>
    </xf>
    <xf numFmtId="39" fontId="11" fillId="0" borderId="0" xfId="0" applyNumberFormat="1" applyFont="1" applyFill="1" applyBorder="1" applyAlignment="1">
      <alignment horizontal="center" vertical="center"/>
    </xf>
    <xf numFmtId="39" fontId="11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39" fontId="11" fillId="4" borderId="25" xfId="0" applyNumberFormat="1" applyFont="1" applyFill="1" applyBorder="1" applyAlignment="1" applyProtection="1">
      <alignment horizontal="right"/>
      <protection locked="0"/>
    </xf>
    <xf numFmtId="3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Continuous"/>
    </xf>
    <xf numFmtId="39" fontId="6" fillId="0" borderId="0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39" fontId="6" fillId="0" borderId="24" xfId="0" applyNumberFormat="1" applyFont="1" applyFill="1" applyBorder="1" applyAlignment="1" applyProtection="1">
      <alignment horizontal="right"/>
    </xf>
    <xf numFmtId="39" fontId="6" fillId="0" borderId="5" xfId="0" applyNumberFormat="1" applyFont="1" applyBorder="1" applyAlignment="1">
      <alignment horizontal="right"/>
    </xf>
    <xf numFmtId="39" fontId="26" fillId="6" borderId="4" xfId="0" applyNumberFormat="1" applyFont="1" applyFill="1" applyBorder="1" applyAlignment="1">
      <alignment horizontal="right"/>
    </xf>
    <xf numFmtId="39" fontId="26" fillId="6" borderId="5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39" fontId="6" fillId="2" borderId="5" xfId="0" applyNumberFormat="1" applyFont="1" applyFill="1" applyBorder="1" applyProtection="1"/>
    <xf numFmtId="39" fontId="6" fillId="0" borderId="5" xfId="0" applyNumberFormat="1" applyFont="1" applyBorder="1" applyAlignment="1" applyProtection="1">
      <alignment horizontal="right"/>
    </xf>
    <xf numFmtId="39" fontId="29" fillId="0" borderId="5" xfId="0" applyNumberFormat="1" applyFont="1" applyBorder="1" applyAlignment="1">
      <alignment horizontal="right"/>
    </xf>
    <xf numFmtId="39" fontId="29" fillId="0" borderId="4" xfId="0" applyNumberFormat="1" applyFont="1" applyBorder="1" applyAlignment="1">
      <alignment horizontal="right"/>
    </xf>
    <xf numFmtId="39" fontId="31" fillId="0" borderId="0" xfId="0" applyNumberFormat="1" applyFont="1" applyFill="1" applyBorder="1" applyAlignment="1">
      <alignment horizontal="center" vertical="center"/>
    </xf>
    <xf numFmtId="39" fontId="31" fillId="0" borderId="0" xfId="0" applyNumberFormat="1" applyFont="1" applyFill="1" applyBorder="1" applyAlignment="1">
      <alignment horizontal="right" vertical="center"/>
    </xf>
    <xf numFmtId="39" fontId="31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0" fontId="11" fillId="0" borderId="63" xfId="0" applyFont="1" applyBorder="1" applyAlignment="1" applyProtection="1">
      <alignment horizontal="center" vertical="center"/>
    </xf>
    <xf numFmtId="0" fontId="11" fillId="0" borderId="64" xfId="0" applyFont="1" applyBorder="1" applyAlignment="1" applyProtection="1">
      <alignment horizontal="center" vertical="center"/>
    </xf>
    <xf numFmtId="39" fontId="6" fillId="4" borderId="64" xfId="0" applyNumberFormat="1" applyFont="1" applyFill="1" applyBorder="1" applyAlignment="1" applyProtection="1">
      <alignment horizontal="right"/>
    </xf>
    <xf numFmtId="39" fontId="6" fillId="0" borderId="49" xfId="0" applyNumberFormat="1" applyFont="1" applyBorder="1" applyAlignment="1">
      <alignment horizontal="right"/>
    </xf>
    <xf numFmtId="39" fontId="6" fillId="0" borderId="64" xfId="0" applyNumberFormat="1" applyFont="1" applyBorder="1" applyAlignment="1" applyProtection="1">
      <alignment horizontal="right"/>
    </xf>
    <xf numFmtId="39" fontId="6" fillId="0" borderId="64" xfId="0" applyNumberFormat="1" applyFont="1" applyFill="1" applyBorder="1" applyAlignment="1" applyProtection="1">
      <alignment horizontal="right"/>
    </xf>
    <xf numFmtId="39" fontId="26" fillId="0" borderId="64" xfId="0" applyNumberFormat="1" applyFont="1" applyFill="1" applyBorder="1" applyAlignment="1" applyProtection="1">
      <alignment horizontal="right"/>
    </xf>
    <xf numFmtId="39" fontId="11" fillId="0" borderId="64" xfId="0" applyNumberFormat="1" applyFont="1" applyBorder="1" applyAlignment="1" applyProtection="1">
      <alignment horizontal="right"/>
    </xf>
    <xf numFmtId="39" fontId="6" fillId="0" borderId="19" xfId="0" applyNumberFormat="1" applyFont="1" applyBorder="1" applyAlignment="1" applyProtection="1">
      <alignment horizontal="right"/>
    </xf>
    <xf numFmtId="39" fontId="6" fillId="0" borderId="18" xfId="0" applyNumberFormat="1" applyFont="1" applyBorder="1" applyAlignment="1" applyProtection="1">
      <alignment horizontal="right"/>
    </xf>
    <xf numFmtId="39" fontId="11" fillId="0" borderId="18" xfId="0" applyNumberFormat="1" applyFont="1" applyBorder="1" applyAlignment="1" applyProtection="1">
      <alignment horizontal="right"/>
    </xf>
    <xf numFmtId="39" fontId="11" fillId="0" borderId="49" xfId="0" applyNumberFormat="1" applyFont="1" applyBorder="1" applyAlignment="1">
      <alignment horizontal="right"/>
    </xf>
    <xf numFmtId="39" fontId="6" fillId="0" borderId="65" xfId="0" applyNumberFormat="1" applyFont="1" applyBorder="1" applyAlignment="1" applyProtection="1">
      <alignment horizontal="right"/>
    </xf>
    <xf numFmtId="39" fontId="31" fillId="5" borderId="67" xfId="0" applyNumberFormat="1" applyFont="1" applyFill="1" applyBorder="1" applyAlignment="1">
      <alignment horizontal="right"/>
    </xf>
    <xf numFmtId="39" fontId="32" fillId="5" borderId="64" xfId="0" applyNumberFormat="1" applyFont="1" applyFill="1" applyBorder="1" applyAlignment="1">
      <alignment horizontal="right"/>
    </xf>
    <xf numFmtId="39" fontId="33" fillId="5" borderId="64" xfId="0" applyNumberFormat="1" applyFont="1" applyFill="1" applyBorder="1" applyAlignment="1">
      <alignment horizontal="right"/>
    </xf>
    <xf numFmtId="39" fontId="31" fillId="5" borderId="64" xfId="0" applyNumberFormat="1" applyFont="1" applyFill="1" applyBorder="1" applyAlignment="1">
      <alignment horizontal="right"/>
    </xf>
    <xf numFmtId="39" fontId="31" fillId="5" borderId="19" xfId="0" applyNumberFormat="1" applyFont="1" applyFill="1" applyBorder="1" applyAlignment="1">
      <alignment horizontal="right"/>
    </xf>
    <xf numFmtId="39" fontId="31" fillId="5" borderId="18" xfId="0" applyNumberFormat="1" applyFont="1" applyFill="1" applyBorder="1" applyAlignment="1">
      <alignment horizontal="right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62" xfId="0" applyFont="1" applyBorder="1" applyAlignment="1" applyProtection="1">
      <alignment horizontal="center" vertical="center"/>
    </xf>
    <xf numFmtId="39" fontId="6" fillId="0" borderId="49" xfId="0" applyNumberFormat="1" applyFont="1" applyFill="1" applyBorder="1" applyAlignment="1" applyProtection="1">
      <alignment horizontal="right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9" fontId="6" fillId="0" borderId="6" xfId="0" applyNumberFormat="1" applyFont="1" applyBorder="1" applyAlignment="1" applyProtection="1">
      <alignment horizontal="right"/>
      <protection locked="0"/>
    </xf>
    <xf numFmtId="39" fontId="6" fillId="0" borderId="6" xfId="0" applyNumberFormat="1" applyFont="1" applyBorder="1" applyAlignment="1">
      <alignment horizontal="right"/>
    </xf>
    <xf numFmtId="39" fontId="6" fillId="2" borderId="64" xfId="0" applyNumberFormat="1" applyFont="1" applyFill="1" applyBorder="1" applyProtection="1"/>
    <xf numFmtId="39" fontId="11" fillId="0" borderId="64" xfId="0" applyNumberFormat="1" applyFont="1" applyBorder="1" applyAlignment="1">
      <alignment horizontal="right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Protection="1"/>
    <xf numFmtId="0" fontId="0" fillId="0" borderId="20" xfId="0" applyBorder="1" applyProtection="1"/>
    <xf numFmtId="0" fontId="6" fillId="0" borderId="21" xfId="0" applyFont="1" applyBorder="1" applyAlignment="1" applyProtection="1">
      <alignment horizontal="center" vertical="top"/>
    </xf>
    <xf numFmtId="0" fontId="6" fillId="0" borderId="21" xfId="0" applyFont="1" applyBorder="1" applyAlignment="1" applyProtection="1">
      <alignment horizontal="centerContinuous"/>
    </xf>
    <xf numFmtId="0" fontId="6" fillId="0" borderId="21" xfId="0" applyFont="1" applyBorder="1" applyAlignment="1">
      <alignment horizontal="center" vertical="top"/>
    </xf>
    <xf numFmtId="39" fontId="6" fillId="0" borderId="13" xfId="0" applyNumberFormat="1" applyFont="1" applyBorder="1" applyAlignment="1">
      <alignment horizontal="right"/>
    </xf>
    <xf numFmtId="39" fontId="6" fillId="0" borderId="65" xfId="0" applyNumberFormat="1" applyFont="1" applyBorder="1" applyAlignment="1">
      <alignment horizontal="right"/>
    </xf>
    <xf numFmtId="39" fontId="6" fillId="0" borderId="67" xfId="0" applyNumberFormat="1" applyFont="1" applyBorder="1" applyAlignment="1">
      <alignment horizontal="right"/>
    </xf>
    <xf numFmtId="0" fontId="11" fillId="0" borderId="31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49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39" fontId="6" fillId="0" borderId="0" xfId="0" applyNumberFormat="1" applyFont="1" applyBorder="1" applyAlignment="1" applyProtection="1">
      <alignment horizontal="center" vertical="center"/>
    </xf>
    <xf numFmtId="39" fontId="6" fillId="0" borderId="25" xfId="0" applyNumberFormat="1" applyFont="1" applyBorder="1" applyAlignment="1">
      <alignment horizontal="right"/>
    </xf>
    <xf numFmtId="0" fontId="11" fillId="0" borderId="25" xfId="0" applyFont="1" applyBorder="1" applyAlignment="1">
      <alignment horizontal="center" vertical="center"/>
    </xf>
    <xf numFmtId="39" fontId="6" fillId="0" borderId="25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right" wrapText="1"/>
    </xf>
    <xf numFmtId="4" fontId="6" fillId="0" borderId="31" xfId="0" applyNumberFormat="1" applyFont="1" applyBorder="1" applyAlignment="1" applyProtection="1">
      <alignment horizontal="right"/>
    </xf>
    <xf numFmtId="4" fontId="6" fillId="0" borderId="64" xfId="0" applyNumberFormat="1" applyFont="1" applyBorder="1" applyAlignment="1" applyProtection="1">
      <alignment horizontal="right"/>
    </xf>
    <xf numFmtId="4" fontId="11" fillId="0" borderId="18" xfId="0" applyNumberFormat="1" applyFont="1" applyBorder="1" applyAlignment="1" applyProtection="1">
      <alignment horizontal="right"/>
    </xf>
    <xf numFmtId="4" fontId="11" fillId="0" borderId="49" xfId="0" applyNumberFormat="1" applyFont="1" applyBorder="1" applyAlignment="1">
      <alignment horizontal="right"/>
    </xf>
    <xf numFmtId="4" fontId="11" fillId="0" borderId="31" xfId="0" applyNumberFormat="1" applyFont="1" applyBorder="1" applyAlignment="1">
      <alignment horizontal="right"/>
    </xf>
    <xf numFmtId="0" fontId="0" fillId="0" borderId="16" xfId="0" applyFill="1" applyBorder="1"/>
    <xf numFmtId="39" fontId="6" fillId="0" borderId="49" xfId="0" applyNumberFormat="1" applyFont="1" applyBorder="1" applyAlignment="1" applyProtection="1">
      <alignment horizontal="right"/>
      <protection locked="0"/>
    </xf>
    <xf numFmtId="4" fontId="11" fillId="0" borderId="64" xfId="0" applyNumberFormat="1" applyFont="1" applyBorder="1" applyAlignment="1" applyProtection="1">
      <alignment horizontal="right"/>
    </xf>
    <xf numFmtId="39" fontId="6" fillId="5" borderId="64" xfId="0" applyNumberFormat="1" applyFont="1" applyFill="1" applyBorder="1" applyAlignment="1" applyProtection="1">
      <alignment horizontal="right"/>
    </xf>
    <xf numFmtId="39" fontId="6" fillId="5" borderId="0" xfId="0" applyNumberFormat="1" applyFont="1" applyFill="1" applyBorder="1" applyAlignment="1" applyProtection="1">
      <alignment horizontal="right"/>
    </xf>
    <xf numFmtId="39" fontId="11" fillId="5" borderId="64" xfId="0" applyNumberFormat="1" applyFont="1" applyFill="1" applyBorder="1" applyAlignment="1" applyProtection="1">
      <alignment horizontal="right"/>
    </xf>
    <xf numFmtId="0" fontId="11" fillId="0" borderId="4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6" fillId="0" borderId="19" xfId="0" applyFont="1" applyBorder="1" applyAlignment="1">
      <alignment horizontal="right" vertical="center"/>
    </xf>
    <xf numFmtId="4" fontId="11" fillId="0" borderId="49" xfId="0" applyNumberFormat="1" applyFont="1" applyBorder="1" applyAlignment="1" applyProtection="1">
      <alignment horizontal="right"/>
    </xf>
    <xf numFmtId="4" fontId="6" fillId="0" borderId="49" xfId="0" applyNumberFormat="1" applyFont="1" applyBorder="1" applyAlignment="1" applyProtection="1">
      <alignment horizontal="right"/>
    </xf>
    <xf numFmtId="4" fontId="6" fillId="0" borderId="49" xfId="0" applyNumberFormat="1" applyFont="1" applyBorder="1" applyAlignment="1" applyProtection="1">
      <alignment horizontal="right"/>
      <protection locked="0"/>
    </xf>
    <xf numFmtId="0" fontId="11" fillId="0" borderId="60" xfId="0" applyFont="1" applyBorder="1" applyAlignment="1" applyProtection="1">
      <alignment horizontal="center" vertical="center"/>
    </xf>
    <xf numFmtId="39" fontId="6" fillId="0" borderId="60" xfId="0" applyNumberFormat="1" applyFont="1" applyBorder="1" applyAlignment="1" applyProtection="1">
      <alignment horizontal="right"/>
      <protection locked="0"/>
    </xf>
    <xf numFmtId="4" fontId="6" fillId="0" borderId="66" xfId="0" applyNumberFormat="1" applyFont="1" applyBorder="1" applyAlignment="1" applyProtection="1">
      <alignment horizontal="right"/>
    </xf>
    <xf numFmtId="4" fontId="6" fillId="0" borderId="58" xfId="0" applyNumberFormat="1" applyFont="1" applyBorder="1" applyAlignment="1" applyProtection="1">
      <alignment horizontal="right"/>
    </xf>
    <xf numFmtId="4" fontId="6" fillId="0" borderId="66" xfId="0" applyNumberFormat="1" applyFont="1" applyBorder="1" applyAlignment="1" applyProtection="1">
      <alignment horizontal="right"/>
      <protection locked="0"/>
    </xf>
    <xf numFmtId="4" fontId="6" fillId="0" borderId="24" xfId="0" applyNumberFormat="1" applyFont="1" applyBorder="1" applyAlignment="1" applyProtection="1">
      <alignment horizontal="right"/>
      <protection locked="0"/>
    </xf>
    <xf numFmtId="39" fontId="6" fillId="5" borderId="58" xfId="0" applyNumberFormat="1" applyFont="1" applyFill="1" applyBorder="1" applyAlignment="1">
      <alignment horizontal="right"/>
    </xf>
    <xf numFmtId="39" fontId="6" fillId="0" borderId="65" xfId="0" applyNumberFormat="1" applyFont="1" applyBorder="1" applyAlignment="1" applyProtection="1">
      <alignment horizontal="right"/>
      <protection locked="0"/>
    </xf>
    <xf numFmtId="39" fontId="11" fillId="0" borderId="31" xfId="0" applyNumberFormat="1" applyFont="1" applyBorder="1" applyAlignment="1" applyProtection="1">
      <alignment horizontal="right"/>
    </xf>
    <xf numFmtId="39" fontId="11" fillId="0" borderId="31" xfId="0" applyNumberFormat="1" applyFont="1" applyFill="1" applyBorder="1" applyAlignment="1" applyProtection="1">
      <alignment horizontal="right"/>
    </xf>
    <xf numFmtId="39" fontId="34" fillId="5" borderId="6" xfId="0" applyNumberFormat="1" applyFont="1" applyFill="1" applyBorder="1" applyAlignment="1">
      <alignment horizontal="right"/>
    </xf>
    <xf numFmtId="39" fontId="11" fillId="7" borderId="25" xfId="0" applyNumberFormat="1" applyFont="1" applyFill="1" applyBorder="1" applyAlignment="1" applyProtection="1">
      <alignment horizontal="right"/>
    </xf>
    <xf numFmtId="0" fontId="11" fillId="0" borderId="49" xfId="0" applyFont="1" applyBorder="1" applyAlignment="1" applyProtection="1">
      <alignment horizontal="center" vertical="center"/>
    </xf>
    <xf numFmtId="4" fontId="11" fillId="0" borderId="60" xfId="0" applyNumberFormat="1" applyFont="1" applyBorder="1" applyAlignment="1">
      <alignment horizontal="right"/>
    </xf>
    <xf numFmtId="39" fontId="11" fillId="0" borderId="63" xfId="0" applyNumberFormat="1" applyFont="1" applyBorder="1" applyAlignment="1">
      <alignment horizontal="right"/>
    </xf>
    <xf numFmtId="39" fontId="11" fillId="0" borderId="60" xfId="0" applyNumberFormat="1" applyFont="1" applyBorder="1" applyAlignment="1">
      <alignment horizontal="right"/>
    </xf>
    <xf numFmtId="39" fontId="11" fillId="0" borderId="66" xfId="0" applyNumberFormat="1" applyFont="1" applyBorder="1" applyAlignment="1">
      <alignment horizontal="right"/>
    </xf>
    <xf numFmtId="39" fontId="11" fillId="0" borderId="58" xfId="0" applyNumberFormat="1" applyFont="1" applyBorder="1" applyAlignment="1">
      <alignment horizontal="right"/>
    </xf>
    <xf numFmtId="39" fontId="6" fillId="0" borderId="13" xfId="0" applyNumberFormat="1" applyFont="1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4" fontId="11" fillId="0" borderId="31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>
      <alignment horizontal="right"/>
    </xf>
    <xf numFmtId="39" fontId="6" fillId="0" borderId="66" xfId="0" applyNumberFormat="1" applyFont="1" applyFill="1" applyBorder="1" applyAlignment="1" applyProtection="1">
      <alignment horizontal="right"/>
      <protection locked="0"/>
    </xf>
    <xf numFmtId="39" fontId="6" fillId="0" borderId="24" xfId="0" applyNumberFormat="1" applyFont="1" applyBorder="1" applyAlignment="1" applyProtection="1">
      <alignment horizontal="right"/>
      <protection locked="0"/>
    </xf>
    <xf numFmtId="0" fontId="0" fillId="0" borderId="25" xfId="0" applyBorder="1" applyAlignment="1">
      <alignment horizontal="right"/>
    </xf>
    <xf numFmtId="39" fontId="6" fillId="7" borderId="31" xfId="0" applyNumberFormat="1" applyFont="1" applyFill="1" applyBorder="1" applyAlignment="1" applyProtection="1">
      <alignment horizontal="right"/>
    </xf>
    <xf numFmtId="39" fontId="11" fillId="7" borderId="6" xfId="0" applyNumberFormat="1" applyFont="1" applyFill="1" applyBorder="1" applyAlignment="1" applyProtection="1">
      <alignment horizontal="right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39" fontId="6" fillId="4" borderId="5" xfId="0" applyNumberFormat="1" applyFont="1" applyFill="1" applyBorder="1" applyAlignment="1" applyProtection="1">
      <alignment horizontal="right"/>
      <protection locked="0"/>
    </xf>
    <xf numFmtId="0" fontId="6" fillId="0" borderId="19" xfId="0" applyFont="1" applyBorder="1" applyAlignment="1">
      <alignment horizontal="center" vertical="center" wrapText="1"/>
    </xf>
    <xf numFmtId="39" fontId="11" fillId="4" borderId="5" xfId="0" applyNumberFormat="1" applyFont="1" applyFill="1" applyBorder="1" applyAlignment="1" applyProtection="1">
      <alignment horizontal="right"/>
    </xf>
    <xf numFmtId="39" fontId="11" fillId="0" borderId="5" xfId="0" applyNumberFormat="1" applyFont="1" applyBorder="1" applyAlignment="1" applyProtection="1">
      <alignment horizontal="right"/>
    </xf>
    <xf numFmtId="39" fontId="11" fillId="2" borderId="5" xfId="0" applyNumberFormat="1" applyFont="1" applyFill="1" applyBorder="1" applyProtection="1"/>
    <xf numFmtId="39" fontId="11" fillId="4" borderId="13" xfId="0" applyNumberFormat="1" applyFont="1" applyFill="1" applyBorder="1" applyAlignment="1" applyProtection="1">
      <alignment horizontal="right"/>
      <protection locked="0"/>
    </xf>
    <xf numFmtId="0" fontId="0" fillId="0" borderId="64" xfId="0" applyBorder="1"/>
    <xf numFmtId="39" fontId="11" fillId="0" borderId="60" xfId="0" applyNumberFormat="1" applyFont="1" applyFill="1" applyBorder="1" applyAlignment="1">
      <alignment horizontal="right"/>
    </xf>
    <xf numFmtId="39" fontId="11" fillId="0" borderId="60" xfId="0" applyNumberFormat="1" applyFont="1" applyBorder="1" applyAlignment="1" applyProtection="1">
      <alignment horizontal="right"/>
      <protection locked="0"/>
    </xf>
    <xf numFmtId="39" fontId="11" fillId="0" borderId="60" xfId="0" applyNumberFormat="1" applyFont="1" applyBorder="1" applyAlignment="1" applyProtection="1">
      <alignment horizontal="right"/>
    </xf>
    <xf numFmtId="39" fontId="11" fillId="0" borderId="69" xfId="0" applyNumberFormat="1" applyFont="1" applyBorder="1" applyAlignment="1">
      <alignment horizontal="right"/>
    </xf>
    <xf numFmtId="0" fontId="25" fillId="0" borderId="64" xfId="0" applyFont="1" applyBorder="1"/>
    <xf numFmtId="39" fontId="11" fillId="4" borderId="6" xfId="0" applyNumberFormat="1" applyFont="1" applyFill="1" applyBorder="1" applyAlignment="1" applyProtection="1">
      <alignment horizontal="right"/>
    </xf>
    <xf numFmtId="39" fontId="11" fillId="4" borderId="0" xfId="0" applyNumberFormat="1" applyFont="1" applyFill="1" applyBorder="1" applyAlignment="1" applyProtection="1">
      <alignment horizontal="right"/>
    </xf>
    <xf numFmtId="0" fontId="11" fillId="0" borderId="19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left"/>
    </xf>
    <xf numFmtId="0" fontId="6" fillId="0" borderId="19" xfId="0" applyFont="1" applyBorder="1" applyAlignment="1" applyProtection="1">
      <alignment horizontal="centerContinuous"/>
    </xf>
    <xf numFmtId="39" fontId="6" fillId="0" borderId="49" xfId="0" applyNumberFormat="1" applyFont="1" applyFill="1" applyBorder="1" applyAlignment="1" applyProtection="1">
      <alignment horizontal="right"/>
      <protection locked="0"/>
    </xf>
    <xf numFmtId="39" fontId="11" fillId="4" borderId="49" xfId="0" applyNumberFormat="1" applyFont="1" applyFill="1" applyBorder="1" applyAlignment="1" applyProtection="1">
      <alignment horizontal="right"/>
    </xf>
    <xf numFmtId="39" fontId="11" fillId="4" borderId="18" xfId="0" applyNumberFormat="1" applyFont="1" applyFill="1" applyBorder="1" applyAlignment="1" applyProtection="1">
      <alignment horizontal="right"/>
    </xf>
    <xf numFmtId="39" fontId="11" fillId="4" borderId="64" xfId="0" applyNumberFormat="1" applyFont="1" applyFill="1" applyBorder="1" applyAlignment="1" applyProtection="1">
      <alignment horizontal="right"/>
    </xf>
    <xf numFmtId="39" fontId="11" fillId="4" borderId="65" xfId="0" applyNumberFormat="1" applyFont="1" applyFill="1" applyBorder="1" applyAlignment="1" applyProtection="1">
      <alignment horizontal="right"/>
    </xf>
    <xf numFmtId="0" fontId="11" fillId="0" borderId="18" xfId="0" applyFont="1" applyBorder="1" applyAlignment="1">
      <alignment horizontal="centerContinuous"/>
    </xf>
    <xf numFmtId="0" fontId="6" fillId="0" borderId="18" xfId="0" applyFont="1" applyBorder="1" applyAlignment="1">
      <alignment horizontal="left"/>
    </xf>
    <xf numFmtId="0" fontId="0" fillId="0" borderId="64" xfId="0" applyBorder="1" applyProtection="1"/>
    <xf numFmtId="0" fontId="6" fillId="0" borderId="20" xfId="0" applyFont="1" applyBorder="1" applyAlignment="1">
      <alignment horizontal="right" vertical="center" wrapText="1"/>
    </xf>
    <xf numFmtId="39" fontId="11" fillId="4" borderId="21" xfId="0" applyNumberFormat="1" applyFont="1" applyFill="1" applyBorder="1" applyAlignment="1" applyProtection="1">
      <alignment horizontal="right"/>
    </xf>
    <xf numFmtId="39" fontId="11" fillId="4" borderId="70" xfId="0" applyNumberFormat="1" applyFont="1" applyFill="1" applyBorder="1" applyAlignment="1" applyProtection="1">
      <alignment horizontal="right"/>
    </xf>
    <xf numFmtId="39" fontId="11" fillId="7" borderId="21" xfId="0" applyNumberFormat="1" applyFont="1" applyFill="1" applyBorder="1" applyAlignment="1" applyProtection="1">
      <alignment horizontal="right"/>
    </xf>
    <xf numFmtId="0" fontId="0" fillId="0" borderId="22" xfId="0" applyBorder="1" applyProtection="1"/>
    <xf numFmtId="0" fontId="11" fillId="0" borderId="31" xfId="0" applyFont="1" applyBorder="1" applyAlignment="1" applyProtection="1">
      <alignment horizontal="center" vertical="center"/>
    </xf>
    <xf numFmtId="39" fontId="6" fillId="0" borderId="31" xfId="0" applyNumberFormat="1" applyFont="1" applyFill="1" applyBorder="1" applyAlignment="1" applyProtection="1">
      <alignment horizontal="right"/>
    </xf>
    <xf numFmtId="0" fontId="11" fillId="0" borderId="65" xfId="0" applyFont="1" applyBorder="1" applyAlignment="1" applyProtection="1">
      <alignment horizontal="center" vertical="center"/>
    </xf>
    <xf numFmtId="0" fontId="11" fillId="0" borderId="61" xfId="0" applyFont="1" applyBorder="1" applyAlignment="1" applyProtection="1">
      <alignment horizontal="center" vertical="center"/>
    </xf>
    <xf numFmtId="39" fontId="6" fillId="0" borderId="25" xfId="0" applyNumberFormat="1" applyFont="1" applyFill="1" applyBorder="1" applyAlignment="1" applyProtection="1">
      <alignment horizontal="right"/>
      <protection locked="0"/>
    </xf>
    <xf numFmtId="39" fontId="11" fillId="0" borderId="25" xfId="0" applyNumberFormat="1" applyFont="1" applyFill="1" applyBorder="1" applyAlignment="1">
      <alignment horizontal="right"/>
    </xf>
    <xf numFmtId="39" fontId="11" fillId="5" borderId="0" xfId="0" applyNumberFormat="1" applyFont="1" applyFill="1" applyBorder="1" applyAlignment="1" applyProtection="1">
      <alignment horizontal="right"/>
    </xf>
    <xf numFmtId="2" fontId="6" fillId="0" borderId="0" xfId="0" applyNumberFormat="1" applyFont="1" applyBorder="1" applyAlignment="1" applyProtection="1">
      <alignment horizontal="right"/>
    </xf>
    <xf numFmtId="39" fontId="11" fillId="0" borderId="49" xfId="0" applyNumberFormat="1" applyFont="1" applyFill="1" applyBorder="1" applyAlignment="1">
      <alignment horizontal="right"/>
    </xf>
    <xf numFmtId="39" fontId="11" fillId="0" borderId="18" xfId="0" applyNumberFormat="1" applyFont="1" applyFill="1" applyBorder="1" applyAlignment="1" applyProtection="1">
      <alignment horizontal="right"/>
    </xf>
    <xf numFmtId="39" fontId="6" fillId="0" borderId="21" xfId="0" applyNumberFormat="1" applyFont="1" applyFill="1" applyBorder="1" applyAlignment="1" applyProtection="1">
      <alignment horizontal="right"/>
    </xf>
    <xf numFmtId="39" fontId="11" fillId="0" borderId="64" xfId="0" applyNumberFormat="1" applyFont="1" applyFill="1" applyBorder="1" applyAlignment="1" applyProtection="1">
      <alignment horizontal="right"/>
    </xf>
    <xf numFmtId="39" fontId="6" fillId="0" borderId="18" xfId="0" applyNumberFormat="1" applyFont="1" applyFill="1" applyBorder="1" applyAlignment="1" applyProtection="1">
      <alignment horizontal="right"/>
    </xf>
    <xf numFmtId="39" fontId="6" fillId="0" borderId="49" xfId="0" applyNumberFormat="1" applyFont="1" applyFill="1" applyBorder="1" applyAlignment="1">
      <alignment horizontal="right"/>
    </xf>
    <xf numFmtId="39" fontId="6" fillId="5" borderId="64" xfId="0" applyNumberFormat="1" applyFont="1" applyFill="1" applyBorder="1" applyAlignment="1">
      <alignment horizontal="right"/>
    </xf>
    <xf numFmtId="39" fontId="6" fillId="5" borderId="19" xfId="0" applyNumberFormat="1" applyFont="1" applyFill="1" applyBorder="1" applyAlignment="1" applyProtection="1">
      <alignment horizontal="right"/>
    </xf>
    <xf numFmtId="39" fontId="11" fillId="5" borderId="19" xfId="0" applyNumberFormat="1" applyFont="1" applyFill="1" applyBorder="1" applyAlignment="1" applyProtection="1">
      <alignment horizontal="right"/>
    </xf>
    <xf numFmtId="39" fontId="11" fillId="5" borderId="18" xfId="0" applyNumberFormat="1" applyFont="1" applyFill="1" applyBorder="1" applyAlignment="1" applyProtection="1">
      <alignment horizontal="right"/>
    </xf>
    <xf numFmtId="0" fontId="0" fillId="0" borderId="71" xfId="0" applyBorder="1"/>
    <xf numFmtId="39" fontId="6" fillId="0" borderId="60" xfId="0" applyNumberFormat="1" applyFont="1" applyFill="1" applyBorder="1" applyAlignment="1" applyProtection="1">
      <alignment horizontal="right"/>
      <protection locked="0"/>
    </xf>
    <xf numFmtId="39" fontId="6" fillId="0" borderId="65" xfId="0" applyNumberFormat="1" applyFont="1" applyFill="1" applyBorder="1" applyAlignment="1" applyProtection="1">
      <alignment horizontal="right"/>
      <protection locked="0"/>
    </xf>
    <xf numFmtId="39" fontId="6" fillId="5" borderId="5" xfId="0" applyNumberFormat="1" applyFont="1" applyFill="1" applyBorder="1" applyAlignment="1">
      <alignment horizontal="right"/>
    </xf>
    <xf numFmtId="3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19" xfId="0" applyFont="1" applyFill="1" applyBorder="1"/>
    <xf numFmtId="39" fontId="6" fillId="0" borderId="31" xfId="0" applyNumberFormat="1" applyFont="1" applyFill="1" applyBorder="1" applyAlignment="1">
      <alignment horizontal="right"/>
    </xf>
    <xf numFmtId="39" fontId="11" fillId="0" borderId="18" xfId="0" applyNumberFormat="1" applyFont="1" applyFill="1" applyBorder="1" applyAlignment="1">
      <alignment horizontal="right"/>
    </xf>
    <xf numFmtId="39" fontId="11" fillId="0" borderId="64" xfId="0" applyNumberFormat="1" applyFont="1" applyFill="1" applyBorder="1" applyAlignment="1">
      <alignment horizontal="right"/>
    </xf>
    <xf numFmtId="39" fontId="6" fillId="0" borderId="64" xfId="0" applyNumberFormat="1" applyFont="1" applyFill="1" applyBorder="1" applyAlignment="1">
      <alignment horizontal="right"/>
    </xf>
    <xf numFmtId="39" fontId="11" fillId="5" borderId="18" xfId="0" applyNumberFormat="1" applyFont="1" applyFill="1" applyBorder="1" applyAlignment="1">
      <alignment horizontal="right"/>
    </xf>
    <xf numFmtId="39" fontId="11" fillId="5" borderId="49" xfId="0" applyNumberFormat="1" applyFont="1" applyFill="1" applyBorder="1" applyAlignment="1">
      <alignment horizontal="right"/>
    </xf>
    <xf numFmtId="39" fontId="6" fillId="5" borderId="19" xfId="0" applyNumberFormat="1" applyFont="1" applyFill="1" applyBorder="1" applyAlignment="1">
      <alignment horizontal="right"/>
    </xf>
    <xf numFmtId="39" fontId="6" fillId="5" borderId="18" xfId="0" applyNumberFormat="1" applyFont="1" applyFill="1" applyBorder="1" applyAlignment="1">
      <alignment horizontal="right"/>
    </xf>
    <xf numFmtId="39" fontId="11" fillId="0" borderId="49" xfId="0" applyNumberFormat="1" applyFont="1" applyFill="1" applyBorder="1" applyAlignment="1" applyProtection="1">
      <alignment horizontal="right"/>
    </xf>
    <xf numFmtId="39" fontId="11" fillId="0" borderId="6" xfId="0" applyNumberFormat="1" applyFont="1" applyFill="1" applyBorder="1" applyAlignment="1" applyProtection="1">
      <alignment horizontal="right"/>
    </xf>
    <xf numFmtId="0" fontId="11" fillId="0" borderId="19" xfId="0" applyFont="1" applyBorder="1" applyAlignment="1" applyProtection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1" fillId="0" borderId="49" xfId="0" applyFont="1" applyBorder="1" applyAlignment="1" applyProtection="1">
      <alignment horizontal="center" vertical="center" wrapText="1"/>
    </xf>
    <xf numFmtId="39" fontId="11" fillId="7" borderId="31" xfId="0" applyNumberFormat="1" applyFont="1" applyFill="1" applyBorder="1" applyAlignment="1" applyProtection="1">
      <alignment horizontal="right"/>
    </xf>
    <xf numFmtId="0" fontId="0" fillId="0" borderId="21" xfId="0" applyBorder="1" applyProtection="1"/>
    <xf numFmtId="0" fontId="0" fillId="0" borderId="0" xfId="0" applyProtection="1"/>
    <xf numFmtId="0" fontId="6" fillId="0" borderId="19" xfId="0" quotePrefix="1" applyFont="1" applyFill="1" applyBorder="1"/>
    <xf numFmtId="39" fontId="11" fillId="5" borderId="64" xfId="0" applyNumberFormat="1" applyFont="1" applyFill="1" applyBorder="1" applyAlignment="1">
      <alignment horizontal="right"/>
    </xf>
    <xf numFmtId="0" fontId="0" fillId="0" borderId="21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6" fillId="0" borderId="19" xfId="0" applyFont="1" applyFill="1" applyBorder="1" applyAlignment="1">
      <alignment horizontal="right" vertical="center"/>
    </xf>
    <xf numFmtId="4" fontId="11" fillId="0" borderId="64" xfId="0" applyNumberFormat="1" applyFont="1" applyBorder="1" applyAlignment="1">
      <alignment horizontal="right"/>
    </xf>
    <xf numFmtId="4" fontId="6" fillId="0" borderId="6" xfId="0" applyNumberFormat="1" applyFont="1" applyBorder="1" applyAlignment="1" applyProtection="1">
      <alignment horizontal="right"/>
      <protection locked="0"/>
    </xf>
    <xf numFmtId="4" fontId="6" fillId="0" borderId="31" xfId="0" applyNumberFormat="1" applyFont="1" applyBorder="1" applyAlignment="1" applyProtection="1">
      <alignment horizontal="right"/>
      <protection locked="0"/>
    </xf>
    <xf numFmtId="0" fontId="6" fillId="0" borderId="18" xfId="0" applyFont="1" applyFill="1" applyBorder="1" applyAlignment="1" applyProtection="1">
      <alignment horizontal="center"/>
    </xf>
    <xf numFmtId="0" fontId="2" fillId="0" borderId="18" xfId="0" applyFont="1" applyBorder="1" applyAlignment="1" applyProtection="1"/>
    <xf numFmtId="0" fontId="2" fillId="0" borderId="19" xfId="0" applyFont="1" applyBorder="1" applyAlignment="1" applyProtection="1"/>
    <xf numFmtId="0" fontId="3" fillId="2" borderId="18" xfId="0" applyFont="1" applyFill="1" applyBorder="1" applyAlignment="1" applyProtection="1">
      <alignment horizontal="center"/>
    </xf>
    <xf numFmtId="4" fontId="6" fillId="0" borderId="19" xfId="0" applyNumberFormat="1" applyFont="1" applyBorder="1" applyAlignment="1" applyProtection="1">
      <alignment horizontal="right"/>
    </xf>
    <xf numFmtId="39" fontId="11" fillId="0" borderId="25" xfId="0" applyNumberFormat="1" applyFont="1" applyFill="1" applyBorder="1" applyAlignment="1" applyProtection="1">
      <alignment horizontal="right"/>
    </xf>
    <xf numFmtId="39" fontId="11" fillId="5" borderId="49" xfId="0" applyNumberFormat="1" applyFont="1" applyFill="1" applyBorder="1" applyAlignment="1" applyProtection="1">
      <alignment horizontal="right"/>
    </xf>
    <xf numFmtId="0" fontId="0" fillId="9" borderId="0" xfId="0" applyFill="1" applyProtection="1">
      <protection locked="0"/>
    </xf>
    <xf numFmtId="0" fontId="0" fillId="0" borderId="0" xfId="0" applyFill="1" applyBorder="1" applyAlignment="1" applyProtection="1">
      <alignment horizontal="right"/>
    </xf>
    <xf numFmtId="4" fontId="6" fillId="0" borderId="21" xfId="0" applyNumberFormat="1" applyFont="1" applyFill="1" applyBorder="1" applyAlignment="1" applyProtection="1">
      <alignment horizontal="right"/>
    </xf>
    <xf numFmtId="4" fontId="6" fillId="0" borderId="18" xfId="0" applyNumberFormat="1" applyFont="1" applyBorder="1" applyAlignment="1" applyProtection="1">
      <alignment horizontal="right"/>
    </xf>
    <xf numFmtId="4" fontId="11" fillId="0" borderId="0" xfId="0" applyNumberFormat="1" applyFont="1" applyBorder="1" applyAlignment="1" applyProtection="1">
      <alignment horizontal="right"/>
    </xf>
    <xf numFmtId="0" fontId="6" fillId="0" borderId="18" xfId="0" applyFont="1" applyFill="1" applyBorder="1" applyAlignment="1" applyProtection="1"/>
    <xf numFmtId="0" fontId="3" fillId="10" borderId="19" xfId="0" applyFont="1" applyFill="1" applyBorder="1" applyAlignment="1" applyProtection="1">
      <alignment horizontal="center"/>
    </xf>
    <xf numFmtId="0" fontId="0" fillId="0" borderId="0" xfId="0"/>
    <xf numFmtId="3" fontId="12" fillId="0" borderId="0" xfId="0" applyNumberFormat="1" applyFont="1" applyFill="1" applyBorder="1" applyProtection="1"/>
    <xf numFmtId="0" fontId="12" fillId="0" borderId="0" xfId="0" applyFont="1" applyFill="1" applyBorder="1" applyProtection="1"/>
    <xf numFmtId="0" fontId="0" fillId="0" borderId="0" xfId="0" applyFont="1" applyFill="1" applyBorder="1" applyProtection="1"/>
    <xf numFmtId="3" fontId="23" fillId="0" borderId="0" xfId="0" applyNumberFormat="1" applyFont="1" applyFill="1" applyBorder="1" applyProtection="1"/>
    <xf numFmtId="3" fontId="0" fillId="0" borderId="0" xfId="0" applyNumberFormat="1" applyFont="1" applyFill="1" applyBorder="1" applyProtection="1"/>
    <xf numFmtId="168" fontId="0" fillId="2" borderId="0" xfId="0" applyNumberFormat="1" applyFont="1" applyFill="1" applyBorder="1" applyProtection="1"/>
    <xf numFmtId="39" fontId="12" fillId="0" borderId="4" xfId="0" applyNumberFormat="1" applyFont="1" applyFill="1" applyBorder="1" applyAlignment="1" applyProtection="1">
      <alignment horizontal="right"/>
      <protection locked="0"/>
    </xf>
    <xf numFmtId="3" fontId="12" fillId="0" borderId="4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70" fontId="5" fillId="2" borderId="5" xfId="0" applyNumberFormat="1" applyFont="1" applyFill="1" applyBorder="1" applyAlignment="1" applyProtection="1">
      <alignment horizontal="center"/>
      <protection locked="0"/>
    </xf>
    <xf numFmtId="170" fontId="5" fillId="2" borderId="49" xfId="0" applyNumberFormat="1" applyFont="1" applyFill="1" applyBorder="1" applyAlignment="1" applyProtection="1">
      <alignment horizontal="center"/>
      <protection locked="0"/>
    </xf>
    <xf numFmtId="3" fontId="5" fillId="2" borderId="4" xfId="0" applyNumberFormat="1" applyFont="1" applyFill="1" applyBorder="1" applyAlignment="1" applyProtection="1">
      <alignment horizontal="center"/>
      <protection locked="0"/>
    </xf>
    <xf numFmtId="169" fontId="5" fillId="2" borderId="5" xfId="0" applyNumberFormat="1" applyFont="1" applyFill="1" applyBorder="1" applyAlignment="1" applyProtection="1">
      <alignment horizontal="right"/>
      <protection locked="0"/>
    </xf>
    <xf numFmtId="168" fontId="12" fillId="2" borderId="4" xfId="0" applyNumberFormat="1" applyFont="1" applyFill="1" applyBorder="1" applyProtection="1">
      <protection locked="0"/>
    </xf>
    <xf numFmtId="168" fontId="12" fillId="2" borderId="57" xfId="0" applyNumberFormat="1" applyFont="1" applyFill="1" applyBorder="1" applyProtection="1">
      <protection locked="0"/>
    </xf>
    <xf numFmtId="5" fontId="11" fillId="0" borderId="5" xfId="0" applyNumberFormat="1" applyFont="1" applyFill="1" applyBorder="1" applyAlignment="1" applyProtection="1">
      <alignment horizontal="right"/>
      <protection locked="0"/>
    </xf>
    <xf numFmtId="5" fontId="11" fillId="0" borderId="31" xfId="0" applyNumberFormat="1" applyFont="1" applyFill="1" applyBorder="1" applyAlignment="1" applyProtection="1">
      <alignment horizontal="right"/>
      <protection locked="0"/>
    </xf>
    <xf numFmtId="39" fontId="11" fillId="0" borderId="49" xfId="0" applyNumberFormat="1" applyFont="1" applyFill="1" applyBorder="1" applyAlignment="1" applyProtection="1">
      <alignment horizontal="right"/>
      <protection locked="0"/>
    </xf>
    <xf numFmtId="39" fontId="11" fillId="0" borderId="6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11" fillId="0" borderId="4" xfId="0" applyFont="1" applyBorder="1" applyAlignment="1" applyProtection="1">
      <alignment horizontal="center" vertical="center"/>
    </xf>
    <xf numFmtId="0" fontId="0" fillId="0" borderId="0" xfId="0"/>
    <xf numFmtId="0" fontId="5" fillId="2" borderId="0" xfId="0" applyFont="1" applyFill="1" applyBorder="1" applyAlignment="1">
      <alignment horizontal="center"/>
    </xf>
    <xf numFmtId="39" fontId="11" fillId="0" borderId="25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1" xfId="0" applyFont="1" applyBorder="1" applyAlignment="1" applyProtection="1">
      <alignment horizontal="center" vertical="top"/>
    </xf>
    <xf numFmtId="0" fontId="0" fillId="0" borderId="0" xfId="0"/>
    <xf numFmtId="0" fontId="3" fillId="0" borderId="72" xfId="0" applyFont="1" applyBorder="1" applyAlignment="1">
      <alignment horizontal="center"/>
    </xf>
    <xf numFmtId="0" fontId="4" fillId="0" borderId="72" xfId="0" applyFont="1" applyBorder="1" applyAlignment="1">
      <alignment horizontal="centerContinuous"/>
    </xf>
    <xf numFmtId="0" fontId="2" fillId="0" borderId="72" xfId="0" applyFont="1" applyBorder="1" applyAlignment="1"/>
    <xf numFmtId="0" fontId="0" fillId="0" borderId="0" xfId="0"/>
    <xf numFmtId="39" fontId="31" fillId="0" borderId="5" xfId="0" applyNumberFormat="1" applyFont="1" applyFill="1" applyBorder="1" applyAlignment="1" applyProtection="1">
      <alignment horizontal="right"/>
      <protection locked="0"/>
    </xf>
    <xf numFmtId="39" fontId="31" fillId="0" borderId="4" xfId="0" applyNumberFormat="1" applyFont="1" applyFill="1" applyBorder="1" applyAlignment="1" applyProtection="1">
      <alignment horizontal="right"/>
      <protection locked="0"/>
    </xf>
    <xf numFmtId="39" fontId="31" fillId="0" borderId="60" xfId="0" applyNumberFormat="1" applyFont="1" applyFill="1" applyBorder="1" applyAlignment="1" applyProtection="1">
      <alignment horizontal="right"/>
      <protection locked="0"/>
    </xf>
    <xf numFmtId="39" fontId="31" fillId="0" borderId="5" xfId="0" applyNumberFormat="1" applyFont="1" applyBorder="1" applyAlignment="1" applyProtection="1">
      <alignment horizontal="right"/>
      <protection locked="0"/>
    </xf>
    <xf numFmtId="39" fontId="31" fillId="0" borderId="4" xfId="0" applyNumberFormat="1" applyFont="1" applyBorder="1" applyAlignment="1" applyProtection="1">
      <alignment horizontal="right"/>
      <protection locked="0"/>
    </xf>
    <xf numFmtId="39" fontId="32" fillId="0" borderId="60" xfId="0" applyNumberFormat="1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69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 applyProtection="1">
      <alignment horizontal="center" vertical="center"/>
    </xf>
    <xf numFmtId="0" fontId="11" fillId="0" borderId="6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/>
    </xf>
    <xf numFmtId="0" fontId="3" fillId="0" borderId="18" xfId="0" applyFont="1" applyBorder="1" applyAlignment="1">
      <alignment horizontal="center"/>
    </xf>
    <xf numFmtId="0" fontId="11" fillId="0" borderId="49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0" fillId="0" borderId="0" xfId="0"/>
    <xf numFmtId="0" fontId="11" fillId="0" borderId="18" xfId="0" applyFont="1" applyBorder="1" applyAlignment="1" applyProtection="1">
      <alignment horizontal="center"/>
    </xf>
    <xf numFmtId="0" fontId="3" fillId="0" borderId="3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1" fillId="0" borderId="19" xfId="0" applyFont="1" applyBorder="1" applyAlignment="1" applyProtection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9" fillId="2" borderId="29" xfId="0" applyFont="1" applyFill="1" applyBorder="1" applyAlignment="1">
      <alignment horizontal="center" wrapText="1"/>
    </xf>
    <xf numFmtId="0" fontId="19" fillId="2" borderId="26" xfId="0" applyFont="1" applyFill="1" applyBorder="1" applyAlignment="1">
      <alignment horizontal="center" wrapText="1"/>
    </xf>
    <xf numFmtId="164" fontId="19" fillId="2" borderId="44" xfId="0" applyNumberFormat="1" applyFont="1" applyFill="1" applyBorder="1" applyAlignment="1" applyProtection="1">
      <alignment horizontal="center" wrapText="1"/>
    </xf>
    <xf numFmtId="164" fontId="19" fillId="2" borderId="45" xfId="0" applyNumberFormat="1" applyFont="1" applyFill="1" applyBorder="1" applyAlignment="1" applyProtection="1">
      <alignment horizontal="center" wrapText="1"/>
    </xf>
    <xf numFmtId="39" fontId="5" fillId="2" borderId="4" xfId="0" applyNumberFormat="1" applyFont="1" applyFill="1" applyBorder="1" applyAlignment="1" applyProtection="1">
      <alignment horizontal="left"/>
      <protection locked="0"/>
    </xf>
    <xf numFmtId="39" fontId="5" fillId="2" borderId="6" xfId="0" applyNumberFormat="1" applyFont="1" applyFill="1" applyBorder="1" applyAlignment="1" applyProtection="1">
      <alignment horizontal="center"/>
      <protection locked="0"/>
    </xf>
    <xf numFmtId="39" fontId="5" fillId="2" borderId="25" xfId="0" applyNumberFormat="1" applyFont="1" applyFill="1" applyBorder="1" applyAlignment="1" applyProtection="1">
      <alignment horizontal="center"/>
      <protection locked="0"/>
    </xf>
    <xf numFmtId="39" fontId="5" fillId="2" borderId="5" xfId="0" applyNumberFormat="1" applyFont="1" applyFill="1" applyBorder="1" applyAlignment="1" applyProtection="1">
      <alignment horizontal="center"/>
      <protection locked="0"/>
    </xf>
    <xf numFmtId="37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39" fontId="5" fillId="2" borderId="4" xfId="0" applyNumberFormat="1" applyFont="1" applyFill="1" applyBorder="1" applyAlignment="1" applyProtection="1">
      <alignment horizontal="center"/>
      <protection locked="0"/>
    </xf>
    <xf numFmtId="37" fontId="5" fillId="2" borderId="6" xfId="0" applyNumberFormat="1" applyFont="1" applyFill="1" applyBorder="1" applyAlignment="1" applyProtection="1">
      <alignment horizontal="center"/>
      <protection locked="0"/>
    </xf>
    <xf numFmtId="37" fontId="5" fillId="2" borderId="25" xfId="0" applyNumberFormat="1" applyFont="1" applyFill="1" applyBorder="1" applyAlignment="1" applyProtection="1">
      <alignment horizontal="center"/>
      <protection locked="0"/>
    </xf>
    <xf numFmtId="37" fontId="5" fillId="2" borderId="5" xfId="0" applyNumberFormat="1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7" fontId="20" fillId="2" borderId="6" xfId="0" applyNumberFormat="1" applyFont="1" applyFill="1" applyBorder="1" applyAlignment="1" applyProtection="1">
      <alignment horizontal="center"/>
      <protection locked="0"/>
    </xf>
    <xf numFmtId="167" fontId="20" fillId="2" borderId="5" xfId="0" applyNumberFormat="1" applyFont="1" applyFill="1" applyBorder="1" applyAlignment="1" applyProtection="1">
      <alignment horizontal="center"/>
      <protection locked="0"/>
    </xf>
    <xf numFmtId="167" fontId="5" fillId="2" borderId="6" xfId="0" applyNumberFormat="1" applyFont="1" applyFill="1" applyBorder="1" applyAlignment="1" applyProtection="1">
      <alignment horizontal="center"/>
      <protection locked="0"/>
    </xf>
    <xf numFmtId="167" fontId="5" fillId="2" borderId="5" xfId="0" applyNumberFormat="1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left"/>
    </xf>
    <xf numFmtId="0" fontId="17" fillId="2" borderId="5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horizontal="center"/>
      <protection locked="0"/>
    </xf>
    <xf numFmtId="0" fontId="5" fillId="2" borderId="3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3" fontId="5" fillId="2" borderId="6" xfId="0" applyNumberFormat="1" applyFont="1" applyFill="1" applyBorder="1" applyAlignment="1" applyProtection="1">
      <alignment horizontal="center"/>
      <protection locked="0"/>
    </xf>
    <xf numFmtId="3" fontId="5" fillId="2" borderId="5" xfId="0" applyNumberFormat="1" applyFont="1" applyFill="1" applyBorder="1" applyAlignment="1" applyProtection="1">
      <alignment horizontal="center"/>
      <protection locked="0"/>
    </xf>
    <xf numFmtId="3" fontId="5" fillId="2" borderId="4" xfId="0" applyNumberFormat="1" applyFont="1" applyFill="1" applyBorder="1" applyAlignment="1" applyProtection="1">
      <alignment horizontal="right"/>
      <protection locked="0"/>
    </xf>
    <xf numFmtId="3" fontId="5" fillId="2" borderId="23" xfId="0" applyNumberFormat="1" applyFont="1" applyFill="1" applyBorder="1" applyAlignment="1" applyProtection="1">
      <alignment horizontal="righ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251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J213"/>
  <sheetViews>
    <sheetView showGridLines="0" tabSelected="1" defaultGridColor="0" colorId="22" zoomScale="85" zoomScaleNormal="85" workbookViewId="0"/>
  </sheetViews>
  <sheetFormatPr defaultColWidth="9.69921875" defaultRowHeight="13"/>
  <cols>
    <col min="1" max="1" width="18.69921875" style="88" customWidth="1"/>
    <col min="2" max="2" width="19.3984375" style="26" customWidth="1"/>
    <col min="3" max="4" width="11.69921875" customWidth="1"/>
    <col min="5" max="5" width="29.3984375" customWidth="1"/>
    <col min="6" max="6" width="24" customWidth="1"/>
    <col min="7" max="9" width="15.3984375" customWidth="1"/>
    <col min="10" max="10" width="27.3984375" customWidth="1"/>
  </cols>
  <sheetData>
    <row r="1" spans="1:10" ht="19.5" customHeight="1">
      <c r="A1" s="351"/>
      <c r="B1" s="359"/>
      <c r="C1" s="147"/>
      <c r="D1" s="147"/>
      <c r="E1" s="148"/>
      <c r="F1" s="147"/>
      <c r="G1" s="147"/>
      <c r="H1" s="147"/>
      <c r="I1" s="147"/>
      <c r="J1" s="149"/>
    </row>
    <row r="2" spans="1:10" ht="19.5" customHeight="1">
      <c r="A2" s="169"/>
      <c r="B2" s="360"/>
      <c r="C2" s="97"/>
      <c r="D2" s="97"/>
      <c r="E2" s="98"/>
      <c r="F2" s="97"/>
      <c r="G2" s="97"/>
      <c r="H2" s="97"/>
      <c r="I2" s="97"/>
      <c r="J2" s="150"/>
    </row>
    <row r="3" spans="1:10" ht="19.5" customHeight="1">
      <c r="A3" s="990" t="s">
        <v>0</v>
      </c>
      <c r="B3" s="991"/>
      <c r="C3" s="991"/>
      <c r="D3" s="991"/>
      <c r="E3" s="991"/>
      <c r="F3" s="991"/>
      <c r="G3" s="991"/>
      <c r="H3" s="991"/>
      <c r="I3" s="991"/>
      <c r="J3" s="992"/>
    </row>
    <row r="4" spans="1:10" ht="19.5" customHeight="1">
      <c r="A4" s="169"/>
      <c r="B4" s="361"/>
      <c r="C4" s="99"/>
      <c r="D4" s="99"/>
      <c r="E4" s="98"/>
      <c r="F4" s="99"/>
      <c r="G4" s="99"/>
      <c r="H4" s="99"/>
      <c r="I4" s="99"/>
      <c r="J4" s="151"/>
    </row>
    <row r="5" spans="1:10" ht="19.5" customHeight="1">
      <c r="A5" s="993" t="s">
        <v>466</v>
      </c>
      <c r="B5" s="994"/>
      <c r="C5" s="994"/>
      <c r="D5" s="994"/>
      <c r="E5" s="994"/>
      <c r="F5" s="994"/>
      <c r="G5" s="994"/>
      <c r="H5" s="994"/>
      <c r="I5" s="994"/>
      <c r="J5" s="995"/>
    </row>
    <row r="6" spans="1:10" ht="19.5" customHeight="1">
      <c r="A6" s="386"/>
      <c r="B6" s="360"/>
      <c r="C6" s="99"/>
      <c r="D6" s="99"/>
      <c r="E6" s="387"/>
      <c r="F6" s="387"/>
      <c r="G6" s="387"/>
      <c r="H6" s="99"/>
      <c r="I6" s="99"/>
      <c r="J6" s="151"/>
    </row>
    <row r="7" spans="1:10" ht="19.5" customHeight="1">
      <c r="A7" s="993" t="s">
        <v>467</v>
      </c>
      <c r="B7" s="994"/>
      <c r="C7" s="994"/>
      <c r="D7" s="994"/>
      <c r="E7" s="994"/>
      <c r="F7" s="994"/>
      <c r="G7" s="994"/>
      <c r="H7" s="994"/>
      <c r="I7" s="994"/>
      <c r="J7" s="995"/>
    </row>
    <row r="8" spans="1:10" ht="12.75" customHeight="1">
      <c r="A8" s="169"/>
      <c r="B8" s="91"/>
      <c r="C8" s="91"/>
      <c r="D8" s="91"/>
      <c r="E8" s="91"/>
      <c r="F8" s="91"/>
      <c r="G8" s="362"/>
      <c r="H8" s="362"/>
      <c r="I8" s="358" t="s">
        <v>1</v>
      </c>
      <c r="J8" s="153"/>
    </row>
    <row r="9" spans="1:10" ht="12.75" customHeight="1">
      <c r="A9" s="169"/>
      <c r="B9" s="91"/>
      <c r="C9" s="91"/>
      <c r="D9" s="91"/>
      <c r="E9" s="91"/>
      <c r="F9" s="91"/>
      <c r="G9" s="358" t="s">
        <v>2</v>
      </c>
      <c r="H9" s="358"/>
      <c r="I9" s="358" t="s">
        <v>3</v>
      </c>
      <c r="J9" s="153"/>
    </row>
    <row r="10" spans="1:10" ht="12.75" customHeight="1">
      <c r="A10" s="169"/>
      <c r="B10" s="362"/>
      <c r="C10" s="362"/>
      <c r="D10" s="362"/>
      <c r="E10" s="362"/>
      <c r="F10" s="91"/>
      <c r="G10" s="91"/>
      <c r="H10" s="91"/>
      <c r="I10" s="91"/>
      <c r="J10" s="152"/>
    </row>
    <row r="11" spans="1:10" ht="12.75" customHeight="1">
      <c r="A11" s="169"/>
      <c r="B11" s="362" t="s">
        <v>4</v>
      </c>
      <c r="C11" s="996" t="s">
        <v>5</v>
      </c>
      <c r="D11" s="996"/>
      <c r="E11" s="996"/>
      <c r="F11" s="91"/>
      <c r="G11" s="140"/>
      <c r="H11" s="101"/>
      <c r="I11" s="140"/>
      <c r="J11" s="154"/>
    </row>
    <row r="12" spans="1:10" ht="12.75" customHeight="1">
      <c r="A12" s="169"/>
      <c r="B12" s="568" t="s">
        <v>418</v>
      </c>
      <c r="C12" s="568" t="s">
        <v>419</v>
      </c>
      <c r="D12" s="362"/>
      <c r="E12" s="362"/>
      <c r="F12" s="91"/>
      <c r="G12" s="140"/>
      <c r="H12" s="101"/>
      <c r="I12" s="140"/>
      <c r="J12" s="154"/>
    </row>
    <row r="13" spans="1:10" s="88" customFormat="1" ht="12.75" customHeight="1">
      <c r="A13" s="169"/>
      <c r="B13" s="568"/>
      <c r="C13" s="568"/>
      <c r="D13" s="568"/>
      <c r="E13" s="568"/>
      <c r="F13" s="91"/>
      <c r="G13" s="101"/>
      <c r="H13" s="101"/>
      <c r="I13" s="101"/>
      <c r="J13" s="154"/>
    </row>
    <row r="14" spans="1:10" ht="12.75" customHeight="1">
      <c r="A14" s="169"/>
      <c r="B14" s="362" t="s">
        <v>6</v>
      </c>
      <c r="C14" s="996" t="s">
        <v>247</v>
      </c>
      <c r="D14" s="996"/>
      <c r="E14" s="996"/>
      <c r="F14" s="91"/>
      <c r="G14" s="140"/>
      <c r="H14" s="101"/>
      <c r="I14" s="140"/>
      <c r="J14" s="154"/>
    </row>
    <row r="15" spans="1:10" ht="12.75" customHeight="1">
      <c r="A15" s="169"/>
      <c r="B15" s="713" t="s">
        <v>451</v>
      </c>
      <c r="C15" s="713" t="s">
        <v>452</v>
      </c>
      <c r="D15" s="362"/>
      <c r="E15" s="713"/>
      <c r="F15" s="91"/>
      <c r="G15" s="140"/>
      <c r="H15" s="101"/>
      <c r="I15" s="140"/>
      <c r="J15" s="154"/>
    </row>
    <row r="16" spans="1:10" s="88" customFormat="1" ht="12.75" customHeight="1">
      <c r="A16" s="169"/>
      <c r="B16" s="713"/>
      <c r="C16" s="713"/>
      <c r="D16" s="713"/>
      <c r="E16" s="713"/>
      <c r="F16" s="91"/>
      <c r="G16" s="101"/>
      <c r="H16" s="101"/>
      <c r="I16" s="101"/>
      <c r="J16" s="154"/>
    </row>
    <row r="17" spans="1:10" ht="12.75" customHeight="1">
      <c r="A17" s="169"/>
      <c r="B17" s="362" t="s">
        <v>7</v>
      </c>
      <c r="C17" s="996" t="s">
        <v>8</v>
      </c>
      <c r="D17" s="996"/>
      <c r="E17" s="996"/>
      <c r="F17" s="91"/>
      <c r="G17" s="140"/>
      <c r="H17" s="101"/>
      <c r="I17" s="140"/>
      <c r="J17" s="154"/>
    </row>
    <row r="18" spans="1:10" ht="12.75" customHeight="1">
      <c r="A18" s="169"/>
      <c r="B18" s="713" t="s">
        <v>453</v>
      </c>
      <c r="C18" s="713" t="s">
        <v>452</v>
      </c>
      <c r="D18" s="362"/>
      <c r="E18" s="362"/>
      <c r="F18" s="91"/>
      <c r="G18" s="140"/>
      <c r="H18" s="101"/>
      <c r="I18" s="140"/>
      <c r="J18" s="154"/>
    </row>
    <row r="19" spans="1:10" s="88" customFormat="1" ht="12.75" customHeight="1">
      <c r="A19" s="169"/>
      <c r="B19" s="713"/>
      <c r="C19" s="713"/>
      <c r="D19" s="713"/>
      <c r="E19" s="713"/>
      <c r="F19" s="91"/>
      <c r="G19" s="101"/>
      <c r="H19" s="101"/>
      <c r="I19" s="101"/>
      <c r="J19" s="154"/>
    </row>
    <row r="20" spans="1:10" ht="12.75" customHeight="1">
      <c r="A20" s="169"/>
      <c r="B20" s="362" t="s">
        <v>9</v>
      </c>
      <c r="C20" s="996" t="s">
        <v>8</v>
      </c>
      <c r="D20" s="996"/>
      <c r="E20" s="996"/>
      <c r="F20" s="91"/>
      <c r="G20" s="140"/>
      <c r="H20" s="101"/>
      <c r="I20" s="140"/>
      <c r="J20" s="154"/>
    </row>
    <row r="21" spans="1:10" ht="12.75" customHeight="1">
      <c r="A21" s="169"/>
      <c r="B21" s="713" t="s">
        <v>454</v>
      </c>
      <c r="C21" s="713" t="s">
        <v>452</v>
      </c>
      <c r="D21" s="362"/>
      <c r="E21" s="362"/>
      <c r="F21" s="91"/>
      <c r="G21" s="140"/>
      <c r="H21" s="101"/>
      <c r="I21" s="140"/>
      <c r="J21" s="154"/>
    </row>
    <row r="22" spans="1:10" s="88" customFormat="1" ht="12.75" customHeight="1">
      <c r="A22" s="169"/>
      <c r="B22" s="713"/>
      <c r="C22" s="713"/>
      <c r="D22" s="713"/>
      <c r="E22" s="713"/>
      <c r="F22" s="91"/>
      <c r="G22" s="101"/>
      <c r="H22" s="101"/>
      <c r="I22" s="101"/>
      <c r="J22" s="154"/>
    </row>
    <row r="23" spans="1:10" ht="12.75" customHeight="1">
      <c r="A23" s="169"/>
      <c r="B23" s="362" t="s">
        <v>10</v>
      </c>
      <c r="C23" s="996" t="s">
        <v>8</v>
      </c>
      <c r="D23" s="996"/>
      <c r="E23" s="996"/>
      <c r="F23" s="91"/>
      <c r="G23" s="140"/>
      <c r="H23" s="101"/>
      <c r="I23" s="140"/>
      <c r="J23" s="154"/>
    </row>
    <row r="24" spans="1:10" ht="12.75" customHeight="1">
      <c r="A24" s="169"/>
      <c r="B24" s="713" t="s">
        <v>455</v>
      </c>
      <c r="C24" s="713" t="s">
        <v>452</v>
      </c>
      <c r="D24" s="362"/>
      <c r="E24" s="362"/>
      <c r="F24" s="91"/>
      <c r="G24" s="140"/>
      <c r="H24" s="101"/>
      <c r="I24" s="140"/>
      <c r="J24" s="154"/>
    </row>
    <row r="25" spans="1:10" s="88" customFormat="1" ht="12.75" customHeight="1">
      <c r="A25" s="169"/>
      <c r="B25" s="713"/>
      <c r="C25" s="713"/>
      <c r="D25" s="713"/>
      <c r="E25" s="713"/>
      <c r="F25" s="91"/>
      <c r="G25" s="101"/>
      <c r="H25" s="101"/>
      <c r="I25" s="101"/>
      <c r="J25" s="154"/>
    </row>
    <row r="26" spans="1:10" ht="12.75" customHeight="1">
      <c r="A26" s="169"/>
      <c r="B26" s="362" t="s">
        <v>11</v>
      </c>
      <c r="C26" s="996" t="s">
        <v>8</v>
      </c>
      <c r="D26" s="996"/>
      <c r="E26" s="996"/>
      <c r="F26" s="91"/>
      <c r="G26" s="140"/>
      <c r="H26" s="101"/>
      <c r="I26" s="140"/>
      <c r="J26" s="154"/>
    </row>
    <row r="27" spans="1:10" ht="12.75" customHeight="1">
      <c r="A27" s="169"/>
      <c r="B27" s="713" t="s">
        <v>456</v>
      </c>
      <c r="C27" s="713" t="s">
        <v>452</v>
      </c>
      <c r="D27" s="362"/>
      <c r="E27" s="362"/>
      <c r="F27" s="91"/>
      <c r="G27" s="140"/>
      <c r="H27" s="101"/>
      <c r="I27" s="140"/>
      <c r="J27" s="154"/>
    </row>
    <row r="28" spans="1:10" s="88" customFormat="1" ht="12.75" customHeight="1">
      <c r="A28" s="169"/>
      <c r="B28" s="713"/>
      <c r="C28" s="713"/>
      <c r="D28" s="713"/>
      <c r="E28" s="713"/>
      <c r="F28" s="91"/>
      <c r="G28" s="101"/>
      <c r="H28" s="101"/>
      <c r="I28" s="101"/>
      <c r="J28" s="154"/>
    </row>
    <row r="29" spans="1:10" ht="12.75" customHeight="1">
      <c r="A29" s="169"/>
      <c r="B29" s="362" t="s">
        <v>14</v>
      </c>
      <c r="C29" s="996" t="s">
        <v>8</v>
      </c>
      <c r="D29" s="996"/>
      <c r="E29" s="996"/>
      <c r="F29" s="91"/>
      <c r="G29" s="140"/>
      <c r="H29" s="101"/>
      <c r="I29" s="140"/>
      <c r="J29" s="154"/>
    </row>
    <row r="30" spans="1:10" ht="12.75" customHeight="1">
      <c r="A30" s="169"/>
      <c r="B30" s="713" t="s">
        <v>457</v>
      </c>
      <c r="C30" s="713" t="s">
        <v>452</v>
      </c>
      <c r="D30" s="362"/>
      <c r="E30" s="362"/>
      <c r="F30" s="91"/>
      <c r="G30" s="140"/>
      <c r="H30" s="101"/>
      <c r="I30" s="140"/>
      <c r="J30" s="154"/>
    </row>
    <row r="31" spans="1:10" ht="12.75" customHeight="1">
      <c r="A31" s="169"/>
      <c r="B31" s="362"/>
      <c r="C31" s="362"/>
      <c r="D31" s="362"/>
      <c r="E31" s="362"/>
      <c r="F31" s="91"/>
      <c r="G31" s="101"/>
      <c r="H31" s="101"/>
      <c r="I31" s="101"/>
      <c r="J31" s="154"/>
    </row>
    <row r="32" spans="1:10" ht="12.75" customHeight="1">
      <c r="A32" s="169"/>
      <c r="B32" s="362" t="s">
        <v>15</v>
      </c>
      <c r="C32" s="996" t="s">
        <v>16</v>
      </c>
      <c r="D32" s="996"/>
      <c r="E32" s="996"/>
      <c r="F32" s="91"/>
      <c r="G32" s="140"/>
      <c r="H32" s="101"/>
      <c r="I32" s="140"/>
      <c r="J32" s="154"/>
    </row>
    <row r="33" spans="1:10" ht="12.75" customHeight="1">
      <c r="A33" s="169"/>
      <c r="B33" s="362"/>
      <c r="C33" s="362"/>
      <c r="D33" s="362"/>
      <c r="E33" s="362"/>
      <c r="F33" s="91"/>
      <c r="G33" s="101"/>
      <c r="H33" s="101"/>
      <c r="I33" s="101"/>
      <c r="J33" s="154"/>
    </row>
    <row r="34" spans="1:10" ht="12.75" customHeight="1">
      <c r="A34" s="169"/>
      <c r="B34" s="362" t="s">
        <v>17</v>
      </c>
      <c r="C34" s="997" t="s">
        <v>446</v>
      </c>
      <c r="D34" s="997"/>
      <c r="E34" s="997"/>
      <c r="F34" s="91"/>
      <c r="G34" s="140"/>
      <c r="H34" s="101"/>
      <c r="I34" s="140"/>
      <c r="J34" s="154"/>
    </row>
    <row r="35" spans="1:10" ht="12.75" customHeight="1">
      <c r="A35" s="169"/>
      <c r="B35" s="362"/>
      <c r="C35" s="362"/>
      <c r="D35" s="362"/>
      <c r="E35" s="362"/>
      <c r="F35" s="91"/>
      <c r="G35" s="101"/>
      <c r="H35" s="101"/>
      <c r="I35" s="101"/>
      <c r="J35" s="154"/>
    </row>
    <row r="36" spans="1:10" ht="12.75" customHeight="1">
      <c r="A36" s="169"/>
      <c r="B36" s="740" t="s">
        <v>461</v>
      </c>
      <c r="C36" s="996" t="s">
        <v>12</v>
      </c>
      <c r="D36" s="996"/>
      <c r="E36" s="996"/>
      <c r="F36" s="91"/>
      <c r="G36" s="101"/>
      <c r="H36" s="101"/>
      <c r="I36" s="101"/>
      <c r="J36" s="154"/>
    </row>
    <row r="37" spans="1:10" ht="12.75" customHeight="1">
      <c r="A37" s="169"/>
      <c r="B37" s="362"/>
      <c r="C37" s="362"/>
      <c r="D37" s="362"/>
      <c r="E37" s="362"/>
      <c r="F37" s="91"/>
      <c r="G37" s="101"/>
      <c r="H37" s="101"/>
      <c r="I37" s="101"/>
      <c r="J37" s="154"/>
    </row>
    <row r="38" spans="1:10" ht="12.75" customHeight="1">
      <c r="A38" s="169"/>
      <c r="B38" s="362"/>
      <c r="C38" s="362" t="s">
        <v>13</v>
      </c>
      <c r="D38" s="541"/>
      <c r="E38" s="541"/>
      <c r="F38" s="91"/>
      <c r="G38" s="140"/>
      <c r="H38" s="101"/>
      <c r="I38" s="140"/>
      <c r="J38" s="154"/>
    </row>
    <row r="39" spans="1:10" ht="12.75" customHeight="1">
      <c r="A39" s="169"/>
      <c r="B39" s="362"/>
      <c r="C39" s="362"/>
      <c r="D39" s="362"/>
      <c r="E39" s="362"/>
      <c r="F39" s="91"/>
      <c r="G39" s="101"/>
      <c r="H39" s="101"/>
      <c r="I39" s="101"/>
      <c r="J39" s="154"/>
    </row>
    <row r="40" spans="1:10" ht="12.75" customHeight="1">
      <c r="A40" s="169"/>
      <c r="B40" s="362"/>
      <c r="C40" s="362" t="s">
        <v>13</v>
      </c>
      <c r="D40" s="541"/>
      <c r="E40" s="541"/>
      <c r="F40" s="91"/>
      <c r="G40" s="140"/>
      <c r="H40" s="101"/>
      <c r="I40" s="140"/>
      <c r="J40" s="154"/>
    </row>
    <row r="41" spans="1:10" ht="12.75" customHeight="1">
      <c r="A41" s="169"/>
      <c r="B41" s="362"/>
      <c r="C41" s="362"/>
      <c r="D41" s="362"/>
      <c r="E41" s="362"/>
      <c r="F41" s="91"/>
      <c r="G41" s="101"/>
      <c r="H41" s="101"/>
      <c r="I41" s="101"/>
      <c r="J41" s="154"/>
    </row>
    <row r="42" spans="1:10" ht="12.75" customHeight="1">
      <c r="A42" s="169"/>
      <c r="B42" s="362"/>
      <c r="C42" s="362" t="s">
        <v>13</v>
      </c>
      <c r="D42" s="541"/>
      <c r="E42" s="541"/>
      <c r="F42" s="91"/>
      <c r="G42" s="140"/>
      <c r="H42" s="101"/>
      <c r="I42" s="140" t="s">
        <v>41</v>
      </c>
      <c r="J42" s="154"/>
    </row>
    <row r="43" spans="1:10" s="88" customFormat="1" ht="12.75" customHeight="1">
      <c r="A43" s="169"/>
      <c r="B43" s="362"/>
      <c r="C43" s="362"/>
      <c r="D43" s="363"/>
      <c r="E43" s="363"/>
      <c r="F43" s="91"/>
      <c r="G43" s="101"/>
      <c r="H43" s="101"/>
      <c r="I43" s="101"/>
      <c r="J43" s="154"/>
    </row>
    <row r="44" spans="1:10" s="88" customFormat="1" ht="12.75" customHeight="1">
      <c r="A44" s="169"/>
      <c r="B44" s="362"/>
      <c r="C44" s="559" t="s">
        <v>13</v>
      </c>
      <c r="D44" s="541"/>
      <c r="E44" s="541"/>
      <c r="F44" s="560"/>
      <c r="G44" s="140"/>
      <c r="H44" s="101"/>
      <c r="I44" s="140" t="s">
        <v>41</v>
      </c>
      <c r="J44" s="154"/>
    </row>
    <row r="45" spans="1:10" s="88" customFormat="1" ht="12.75" customHeight="1">
      <c r="A45" s="169"/>
      <c r="B45" s="362"/>
      <c r="C45" s="362"/>
      <c r="D45" s="362"/>
      <c r="E45" s="362"/>
      <c r="F45" s="91"/>
      <c r="G45" s="101"/>
      <c r="H45" s="101"/>
      <c r="I45" s="101"/>
      <c r="J45" s="154"/>
    </row>
    <row r="46" spans="1:10" ht="12.75" customHeight="1">
      <c r="A46" s="169"/>
      <c r="B46" s="362"/>
      <c r="C46" s="362"/>
      <c r="D46" s="362"/>
      <c r="E46" s="362"/>
      <c r="F46" s="91"/>
      <c r="G46" s="101"/>
      <c r="H46" s="101"/>
      <c r="I46" s="101"/>
      <c r="J46" s="154"/>
    </row>
    <row r="47" spans="1:10" ht="12.75" customHeight="1">
      <c r="A47" s="169"/>
      <c r="B47" s="362" t="s">
        <v>18</v>
      </c>
      <c r="C47" s="996" t="s">
        <v>19</v>
      </c>
      <c r="D47" s="996"/>
      <c r="E47" s="996"/>
      <c r="F47" s="91"/>
      <c r="G47" s="140"/>
      <c r="H47" s="101"/>
      <c r="I47" s="140"/>
      <c r="J47" s="154"/>
    </row>
    <row r="48" spans="1:10" ht="12.75" customHeight="1">
      <c r="A48" s="169"/>
      <c r="B48" s="362"/>
      <c r="C48" s="362"/>
      <c r="D48" s="362"/>
      <c r="E48" s="362"/>
      <c r="F48" s="91"/>
      <c r="G48" s="101"/>
      <c r="H48" s="101"/>
      <c r="I48" s="101"/>
      <c r="J48" s="154"/>
    </row>
    <row r="49" spans="1:10" ht="12.75" customHeight="1">
      <c r="A49" s="169"/>
      <c r="B49" s="362" t="s">
        <v>20</v>
      </c>
      <c r="C49" s="996" t="s">
        <v>21</v>
      </c>
      <c r="D49" s="996"/>
      <c r="E49" s="996"/>
      <c r="F49" s="91"/>
      <c r="G49" s="140"/>
      <c r="H49" s="101"/>
      <c r="I49" s="140"/>
      <c r="J49" s="154"/>
    </row>
    <row r="50" spans="1:10" ht="12.75" customHeight="1">
      <c r="A50" s="169"/>
      <c r="B50" s="362"/>
      <c r="C50" s="362"/>
      <c r="D50" s="362"/>
      <c r="E50" s="362"/>
      <c r="F50" s="91"/>
      <c r="G50" s="101"/>
      <c r="H50" s="101"/>
      <c r="I50" s="101"/>
      <c r="J50" s="154"/>
    </row>
    <row r="51" spans="1:10" ht="12.75" customHeight="1">
      <c r="A51" s="169"/>
      <c r="B51" s="362" t="s">
        <v>22</v>
      </c>
      <c r="C51" s="996" t="s">
        <v>23</v>
      </c>
      <c r="D51" s="996"/>
      <c r="E51" s="996"/>
      <c r="F51" s="91"/>
      <c r="G51" s="140"/>
      <c r="H51" s="101"/>
      <c r="I51" s="140"/>
      <c r="J51" s="154"/>
    </row>
    <row r="52" spans="1:10" ht="12.75" customHeight="1">
      <c r="A52" s="169"/>
      <c r="B52" s="362"/>
      <c r="C52" s="362"/>
      <c r="D52" s="362"/>
      <c r="E52" s="362"/>
      <c r="F52" s="91"/>
      <c r="G52" s="101"/>
      <c r="H52" s="101"/>
      <c r="I52" s="101"/>
      <c r="J52" s="154"/>
    </row>
    <row r="53" spans="1:10" ht="12.75" customHeight="1">
      <c r="A53" s="169"/>
      <c r="B53" s="362" t="s">
        <v>24</v>
      </c>
      <c r="C53" s="996" t="s">
        <v>25</v>
      </c>
      <c r="D53" s="996"/>
      <c r="E53" s="996"/>
      <c r="F53" s="91"/>
      <c r="G53" s="140"/>
      <c r="H53" s="101"/>
      <c r="I53" s="140"/>
      <c r="J53" s="154"/>
    </row>
    <row r="54" spans="1:10" s="88" customFormat="1" ht="12.75" customHeight="1">
      <c r="A54" s="169"/>
      <c r="B54" s="91"/>
      <c r="C54" s="91"/>
      <c r="D54" s="91"/>
      <c r="E54" s="91"/>
      <c r="F54" s="91"/>
      <c r="G54" s="101"/>
      <c r="H54" s="101"/>
      <c r="I54" s="101"/>
      <c r="J54" s="154"/>
    </row>
    <row r="55" spans="1:10" s="88" customFormat="1" ht="12.75" customHeight="1">
      <c r="A55" s="169"/>
      <c r="B55" s="91"/>
      <c r="C55" s="91"/>
      <c r="D55" s="91"/>
      <c r="E55" s="91"/>
      <c r="F55" s="91"/>
      <c r="G55" s="101"/>
      <c r="H55" s="101"/>
      <c r="I55" s="101"/>
      <c r="J55" s="154"/>
    </row>
    <row r="56" spans="1:10" s="88" customFormat="1" ht="12.75" customHeight="1">
      <c r="A56" s="169"/>
      <c r="B56" s="91"/>
      <c r="C56" s="91"/>
      <c r="D56" s="91"/>
      <c r="E56" s="91"/>
      <c r="F56" s="91"/>
      <c r="G56" s="101"/>
      <c r="H56" s="101"/>
      <c r="I56" s="101"/>
      <c r="J56" s="154"/>
    </row>
    <row r="57" spans="1:10" ht="12.75" customHeight="1" thickBot="1">
      <c r="A57" s="177"/>
      <c r="B57" s="155"/>
      <c r="C57" s="155"/>
      <c r="D57" s="155"/>
      <c r="E57" s="155"/>
      <c r="F57" s="155"/>
      <c r="G57" s="155"/>
      <c r="H57" s="155"/>
      <c r="I57" s="155"/>
      <c r="J57" s="156"/>
    </row>
    <row r="58" spans="1:10">
      <c r="B58" s="25"/>
      <c r="C58" s="26"/>
      <c r="D58" s="26"/>
      <c r="E58" s="26"/>
      <c r="F58" s="26"/>
      <c r="G58" s="26"/>
      <c r="H58" s="26"/>
      <c r="I58" s="26"/>
      <c r="J58" s="26"/>
    </row>
    <row r="59" spans="1:10">
      <c r="B59" s="25"/>
      <c r="C59" s="26"/>
      <c r="D59" s="26"/>
      <c r="E59" s="26"/>
      <c r="F59" s="26"/>
      <c r="G59" s="26"/>
      <c r="H59" s="26"/>
      <c r="I59" s="26"/>
      <c r="J59" s="26"/>
    </row>
    <row r="60" spans="1:10">
      <c r="B60" s="25"/>
      <c r="C60" s="26"/>
      <c r="D60" s="26"/>
      <c r="E60" s="26"/>
      <c r="F60" s="26"/>
      <c r="G60" s="26"/>
      <c r="H60" s="26"/>
      <c r="I60" s="26"/>
      <c r="J60" s="26"/>
    </row>
    <row r="61" spans="1:10">
      <c r="B61" s="25"/>
      <c r="C61" s="26"/>
      <c r="D61" s="26"/>
      <c r="E61" s="26"/>
      <c r="F61" s="26"/>
      <c r="G61" s="26"/>
      <c r="H61" s="26"/>
      <c r="I61" s="26"/>
      <c r="J61" s="26"/>
    </row>
    <row r="62" spans="1:10">
      <c r="B62" s="25"/>
      <c r="C62" s="26"/>
      <c r="D62" s="26"/>
      <c r="E62" s="26"/>
      <c r="F62" s="26"/>
      <c r="G62" s="26"/>
      <c r="H62" s="26"/>
      <c r="I62" s="26"/>
      <c r="J62" s="26"/>
    </row>
    <row r="63" spans="1:10">
      <c r="B63" s="25"/>
      <c r="C63" s="26"/>
      <c r="D63" s="26"/>
      <c r="E63" s="26"/>
      <c r="F63" s="26"/>
      <c r="G63" s="26"/>
      <c r="H63" s="26"/>
      <c r="I63" s="26"/>
      <c r="J63" s="26"/>
    </row>
    <row r="64" spans="1:10">
      <c r="B64" s="25"/>
      <c r="C64" s="26"/>
      <c r="D64" s="26"/>
      <c r="E64" s="26"/>
      <c r="F64" s="26"/>
      <c r="G64" s="26"/>
      <c r="H64" s="26"/>
      <c r="I64" s="26"/>
      <c r="J64" s="26"/>
    </row>
    <row r="65" spans="2:10">
      <c r="B65" s="25"/>
      <c r="C65" s="26"/>
      <c r="D65" s="26"/>
      <c r="E65" s="26"/>
      <c r="F65" s="26"/>
      <c r="G65" s="26"/>
      <c r="H65" s="26"/>
      <c r="I65" s="26"/>
      <c r="J65" s="26"/>
    </row>
    <row r="66" spans="2:10">
      <c r="B66" s="25"/>
      <c r="C66" s="26"/>
      <c r="D66" s="26"/>
      <c r="E66" s="26"/>
      <c r="F66" s="26"/>
      <c r="G66" s="26"/>
      <c r="H66" s="26"/>
      <c r="I66" s="26"/>
      <c r="J66" s="26"/>
    </row>
    <row r="67" spans="2:10">
      <c r="B67" s="25"/>
      <c r="C67" s="26"/>
      <c r="D67" s="26"/>
      <c r="E67" s="26"/>
      <c r="F67" s="26"/>
      <c r="G67" s="26"/>
      <c r="H67" s="26"/>
      <c r="I67" s="26"/>
      <c r="J67" s="26"/>
    </row>
    <row r="68" spans="2:10">
      <c r="B68" s="25"/>
      <c r="C68" s="26"/>
      <c r="D68" s="26"/>
      <c r="E68" s="26"/>
      <c r="F68" s="26"/>
      <c r="G68" s="26"/>
      <c r="H68" s="26"/>
      <c r="I68" s="26"/>
      <c r="J68" s="26"/>
    </row>
    <row r="69" spans="2:10">
      <c r="B69" s="25"/>
      <c r="C69" s="26"/>
      <c r="D69" s="26"/>
      <c r="E69" s="26"/>
      <c r="F69" s="26"/>
      <c r="G69" s="26"/>
      <c r="H69" s="26"/>
      <c r="I69" s="26"/>
      <c r="J69" s="26"/>
    </row>
    <row r="70" spans="2:10">
      <c r="B70" s="25"/>
      <c r="C70" s="26"/>
      <c r="D70" s="26"/>
      <c r="E70" s="26"/>
      <c r="F70" s="26"/>
      <c r="G70" s="26"/>
      <c r="H70" s="26"/>
      <c r="I70" s="26"/>
      <c r="J70" s="26"/>
    </row>
    <row r="71" spans="2:10">
      <c r="B71" s="25"/>
      <c r="C71" s="26"/>
      <c r="D71" s="26"/>
      <c r="E71" s="26"/>
      <c r="F71" s="26"/>
      <c r="G71" s="26"/>
      <c r="H71" s="26"/>
      <c r="I71" s="26"/>
      <c r="J71" s="26"/>
    </row>
    <row r="72" spans="2:10">
      <c r="B72" s="25"/>
      <c r="C72" s="26"/>
      <c r="D72" s="26"/>
      <c r="E72" s="26"/>
      <c r="F72" s="26"/>
      <c r="G72" s="26"/>
      <c r="H72" s="26"/>
      <c r="I72" s="26"/>
      <c r="J72" s="26"/>
    </row>
    <row r="73" spans="2:10">
      <c r="B73" s="25"/>
      <c r="C73" s="26"/>
      <c r="D73" s="26"/>
      <c r="E73" s="26"/>
      <c r="F73" s="26"/>
      <c r="G73" s="26"/>
      <c r="H73" s="26"/>
      <c r="I73" s="26"/>
      <c r="J73" s="26"/>
    </row>
    <row r="74" spans="2:10">
      <c r="B74" s="25"/>
      <c r="C74" s="26"/>
      <c r="D74" s="26"/>
      <c r="E74" s="26"/>
      <c r="F74" s="26"/>
      <c r="G74" s="26"/>
      <c r="H74" s="26"/>
      <c r="I74" s="26"/>
      <c r="J74" s="26"/>
    </row>
    <row r="75" spans="2:10">
      <c r="B75" s="25"/>
      <c r="C75" s="26"/>
      <c r="D75" s="26"/>
      <c r="E75" s="26"/>
      <c r="F75" s="26"/>
      <c r="G75" s="26"/>
      <c r="H75" s="26"/>
      <c r="I75" s="26"/>
      <c r="J75" s="26"/>
    </row>
    <row r="76" spans="2:10">
      <c r="B76" s="25"/>
      <c r="C76" s="26"/>
      <c r="D76" s="26"/>
      <c r="E76" s="26"/>
      <c r="F76" s="26"/>
      <c r="G76" s="26"/>
      <c r="H76" s="26"/>
      <c r="I76" s="26"/>
      <c r="J76" s="26"/>
    </row>
    <row r="77" spans="2:10">
      <c r="B77" s="25"/>
      <c r="C77" s="26"/>
      <c r="D77" s="26"/>
      <c r="E77" s="26"/>
      <c r="F77" s="26"/>
      <c r="G77" s="26"/>
      <c r="H77" s="26"/>
      <c r="I77" s="26"/>
      <c r="J77" s="26"/>
    </row>
    <row r="78" spans="2:10">
      <c r="B78" s="25"/>
      <c r="C78" s="26"/>
      <c r="D78" s="26"/>
      <c r="E78" s="26"/>
      <c r="F78" s="26"/>
      <c r="G78" s="26"/>
      <c r="H78" s="26"/>
      <c r="I78" s="26"/>
      <c r="J78" s="26"/>
    </row>
    <row r="79" spans="2:10">
      <c r="B79" s="25"/>
      <c r="C79" s="26"/>
      <c r="D79" s="26"/>
      <c r="E79" s="26"/>
      <c r="F79" s="26"/>
      <c r="G79" s="26"/>
      <c r="H79" s="26"/>
      <c r="I79" s="26"/>
      <c r="J79" s="26"/>
    </row>
    <row r="80" spans="2:10">
      <c r="B80" s="25"/>
      <c r="C80" s="26"/>
      <c r="D80" s="26"/>
      <c r="E80" s="26"/>
      <c r="F80" s="26"/>
      <c r="G80" s="26"/>
      <c r="H80" s="26"/>
      <c r="I80" s="26"/>
      <c r="J80" s="26"/>
    </row>
    <row r="81" spans="2:10">
      <c r="B81" s="25"/>
      <c r="C81" s="26"/>
      <c r="D81" s="26"/>
      <c r="E81" s="26"/>
      <c r="F81" s="26"/>
      <c r="G81" s="26"/>
      <c r="H81" s="26"/>
      <c r="I81" s="26"/>
      <c r="J81" s="26"/>
    </row>
    <row r="82" spans="2:10">
      <c r="B82" s="25"/>
      <c r="C82" s="26"/>
      <c r="D82" s="26"/>
      <c r="E82" s="26"/>
      <c r="F82" s="26"/>
      <c r="G82" s="26"/>
      <c r="H82" s="26"/>
      <c r="I82" s="26"/>
      <c r="J82" s="26"/>
    </row>
    <row r="83" spans="2:10">
      <c r="B83" s="25"/>
      <c r="C83" s="26"/>
      <c r="D83" s="26"/>
      <c r="E83" s="26"/>
      <c r="F83" s="26"/>
      <c r="G83" s="26"/>
      <c r="H83" s="26"/>
      <c r="I83" s="26"/>
      <c r="J83" s="26"/>
    </row>
    <row r="84" spans="2:10">
      <c r="B84" s="25"/>
      <c r="C84" s="26"/>
      <c r="D84" s="26"/>
      <c r="E84" s="26"/>
      <c r="F84" s="26"/>
      <c r="G84" s="26"/>
      <c r="H84" s="26"/>
      <c r="I84" s="26"/>
      <c r="J84" s="26"/>
    </row>
    <row r="85" spans="2:10">
      <c r="B85" s="25"/>
      <c r="C85" s="26"/>
      <c r="D85" s="26"/>
      <c r="E85" s="26"/>
      <c r="F85" s="26"/>
      <c r="G85" s="26"/>
      <c r="H85" s="26"/>
      <c r="I85" s="26"/>
      <c r="J85" s="26"/>
    </row>
    <row r="86" spans="2:10">
      <c r="B86" s="25"/>
      <c r="C86" s="26"/>
      <c r="D86" s="26"/>
      <c r="E86" s="26"/>
      <c r="F86" s="26"/>
      <c r="G86" s="26"/>
      <c r="H86" s="26"/>
      <c r="I86" s="26"/>
      <c r="J86" s="26"/>
    </row>
    <row r="87" spans="2:10">
      <c r="B87" s="25"/>
      <c r="C87" s="26"/>
      <c r="D87" s="26"/>
      <c r="E87" s="26"/>
      <c r="F87" s="26"/>
      <c r="G87" s="26"/>
      <c r="H87" s="26"/>
      <c r="I87" s="26"/>
      <c r="J87" s="26"/>
    </row>
    <row r="88" spans="2:10">
      <c r="B88" s="25"/>
      <c r="C88" s="26"/>
      <c r="D88" s="26"/>
      <c r="E88" s="26"/>
      <c r="F88" s="26"/>
      <c r="G88" s="26"/>
      <c r="H88" s="26"/>
      <c r="I88" s="26"/>
      <c r="J88" s="26"/>
    </row>
    <row r="89" spans="2:10">
      <c r="B89" s="25"/>
      <c r="C89" s="26"/>
      <c r="D89" s="26"/>
      <c r="E89" s="26"/>
      <c r="F89" s="26"/>
      <c r="G89" s="26"/>
      <c r="H89" s="26"/>
      <c r="I89" s="26"/>
      <c r="J89" s="26"/>
    </row>
    <row r="90" spans="2:10">
      <c r="B90" s="25"/>
      <c r="C90" s="26"/>
      <c r="D90" s="26"/>
      <c r="E90" s="26"/>
      <c r="F90" s="26"/>
      <c r="G90" s="26"/>
      <c r="H90" s="26"/>
      <c r="I90" s="26"/>
      <c r="J90" s="26"/>
    </row>
    <row r="91" spans="2:10">
      <c r="B91" s="25"/>
      <c r="C91" s="26"/>
      <c r="D91" s="26"/>
      <c r="E91" s="26"/>
      <c r="F91" s="26"/>
      <c r="G91" s="26"/>
      <c r="H91" s="26"/>
      <c r="I91" s="26"/>
      <c r="J91" s="26"/>
    </row>
    <row r="92" spans="2:10">
      <c r="B92" s="25"/>
      <c r="C92" s="26"/>
      <c r="D92" s="26"/>
      <c r="E92" s="26"/>
      <c r="F92" s="26"/>
      <c r="G92" s="26"/>
      <c r="H92" s="26"/>
      <c r="I92" s="26"/>
      <c r="J92" s="26"/>
    </row>
    <row r="93" spans="2:10">
      <c r="B93" s="25"/>
      <c r="C93" s="26"/>
      <c r="D93" s="26"/>
      <c r="E93" s="26"/>
      <c r="F93" s="26"/>
      <c r="G93" s="26"/>
      <c r="H93" s="26"/>
      <c r="I93" s="26"/>
      <c r="J93" s="26"/>
    </row>
    <row r="94" spans="2:10">
      <c r="B94" s="25"/>
      <c r="C94" s="26"/>
      <c r="D94" s="26"/>
      <c r="E94" s="26"/>
      <c r="F94" s="26"/>
      <c r="G94" s="26"/>
      <c r="H94" s="26"/>
      <c r="I94" s="26"/>
      <c r="J94" s="26"/>
    </row>
    <row r="95" spans="2:10">
      <c r="B95" s="25"/>
      <c r="C95" s="26"/>
      <c r="D95" s="26"/>
      <c r="E95" s="26"/>
      <c r="F95" s="26"/>
      <c r="G95" s="26"/>
      <c r="H95" s="26"/>
      <c r="I95" s="26"/>
      <c r="J95" s="26"/>
    </row>
    <row r="96" spans="2:10">
      <c r="B96" s="25"/>
      <c r="C96" s="26"/>
      <c r="D96" s="26"/>
      <c r="E96" s="26"/>
      <c r="F96" s="26"/>
      <c r="G96" s="26"/>
      <c r="H96" s="26"/>
      <c r="I96" s="26"/>
      <c r="J96" s="26"/>
    </row>
    <row r="97" spans="2:10">
      <c r="B97" s="25"/>
      <c r="C97" s="26"/>
      <c r="D97" s="26"/>
      <c r="E97" s="26"/>
      <c r="F97" s="26"/>
      <c r="G97" s="26"/>
      <c r="H97" s="26"/>
      <c r="I97" s="26"/>
      <c r="J97" s="26"/>
    </row>
    <row r="98" spans="2:10">
      <c r="B98" s="25"/>
      <c r="C98" s="26"/>
      <c r="D98" s="26"/>
      <c r="E98" s="26"/>
      <c r="F98" s="26"/>
      <c r="G98" s="26"/>
      <c r="H98" s="26"/>
      <c r="I98" s="26"/>
      <c r="J98" s="26"/>
    </row>
    <row r="99" spans="2:10">
      <c r="B99" s="25"/>
      <c r="C99" s="26"/>
      <c r="D99" s="26"/>
      <c r="E99" s="26"/>
      <c r="F99" s="26"/>
      <c r="G99" s="26"/>
      <c r="H99" s="26"/>
      <c r="I99" s="26"/>
      <c r="J99" s="26"/>
    </row>
    <row r="100" spans="2:10">
      <c r="B100" s="25"/>
      <c r="C100" s="26"/>
      <c r="D100" s="26"/>
      <c r="E100" s="26"/>
      <c r="F100" s="26"/>
      <c r="G100" s="26"/>
      <c r="H100" s="26"/>
      <c r="I100" s="26"/>
      <c r="J100" s="26"/>
    </row>
    <row r="101" spans="2:10">
      <c r="B101" s="25"/>
      <c r="C101" s="26"/>
      <c r="D101" s="26"/>
      <c r="E101" s="26"/>
      <c r="F101" s="26"/>
      <c r="G101" s="26"/>
      <c r="H101" s="26"/>
      <c r="I101" s="26"/>
      <c r="J101" s="26"/>
    </row>
    <row r="102" spans="2:10">
      <c r="B102" s="25"/>
      <c r="C102" s="26"/>
      <c r="D102" s="26"/>
      <c r="E102" s="26"/>
      <c r="F102" s="26"/>
      <c r="G102" s="26"/>
      <c r="H102" s="26"/>
      <c r="I102" s="26"/>
      <c r="J102" s="26"/>
    </row>
    <row r="103" spans="2:10">
      <c r="B103" s="25"/>
      <c r="C103" s="26"/>
      <c r="D103" s="26"/>
      <c r="E103" s="26"/>
      <c r="F103" s="26"/>
      <c r="G103" s="26"/>
      <c r="H103" s="26"/>
      <c r="I103" s="26"/>
      <c r="J103" s="26"/>
    </row>
    <row r="104" spans="2:10">
      <c r="B104" s="25"/>
      <c r="C104" s="26"/>
      <c r="D104" s="26"/>
      <c r="E104" s="26"/>
      <c r="F104" s="26"/>
      <c r="G104" s="26"/>
      <c r="H104" s="26"/>
      <c r="I104" s="26"/>
      <c r="J104" s="26"/>
    </row>
    <row r="105" spans="2:10">
      <c r="B105" s="25"/>
      <c r="C105" s="26"/>
      <c r="D105" s="26"/>
      <c r="E105" s="26"/>
      <c r="F105" s="26"/>
      <c r="G105" s="26"/>
      <c r="H105" s="26"/>
      <c r="I105" s="26"/>
      <c r="J105" s="26"/>
    </row>
    <row r="106" spans="2:10">
      <c r="B106" s="25"/>
      <c r="C106" s="26"/>
      <c r="D106" s="26"/>
      <c r="E106" s="26"/>
      <c r="F106" s="26"/>
      <c r="G106" s="26"/>
      <c r="H106" s="26"/>
      <c r="I106" s="26"/>
      <c r="J106" s="26"/>
    </row>
    <row r="107" spans="2:10">
      <c r="B107" s="25"/>
      <c r="C107" s="26"/>
      <c r="D107" s="26"/>
      <c r="E107" s="26"/>
      <c r="F107" s="26"/>
      <c r="G107" s="26"/>
      <c r="H107" s="26"/>
      <c r="I107" s="26"/>
      <c r="J107" s="26"/>
    </row>
    <row r="108" spans="2:10">
      <c r="B108" s="25"/>
      <c r="C108" s="26"/>
      <c r="D108" s="26"/>
      <c r="E108" s="26"/>
      <c r="F108" s="26"/>
      <c r="G108" s="26"/>
      <c r="H108" s="26"/>
      <c r="I108" s="26"/>
      <c r="J108" s="26"/>
    </row>
    <row r="109" spans="2:10">
      <c r="B109" s="25"/>
      <c r="C109" s="26"/>
      <c r="D109" s="26"/>
      <c r="E109" s="26"/>
      <c r="F109" s="26"/>
      <c r="G109" s="26"/>
      <c r="H109" s="26"/>
      <c r="I109" s="26"/>
      <c r="J109" s="26"/>
    </row>
    <row r="110" spans="2:10">
      <c r="B110" s="25"/>
      <c r="C110" s="26"/>
      <c r="D110" s="26"/>
      <c r="E110" s="26"/>
      <c r="F110" s="26"/>
      <c r="G110" s="26"/>
      <c r="H110" s="26"/>
      <c r="I110" s="26"/>
      <c r="J110" s="26"/>
    </row>
    <row r="111" spans="2:10">
      <c r="B111" s="25"/>
      <c r="C111" s="26"/>
      <c r="D111" s="26"/>
      <c r="E111" s="26"/>
      <c r="F111" s="26"/>
      <c r="G111" s="26"/>
      <c r="H111" s="26"/>
      <c r="I111" s="26"/>
      <c r="J111" s="26"/>
    </row>
    <row r="112" spans="2:10">
      <c r="B112" s="25"/>
      <c r="C112" s="26"/>
      <c r="D112" s="26"/>
      <c r="E112" s="26"/>
      <c r="F112" s="26"/>
      <c r="G112" s="26"/>
      <c r="H112" s="26"/>
      <c r="I112" s="26"/>
      <c r="J112" s="26"/>
    </row>
    <row r="113" spans="2:10">
      <c r="B113" s="25"/>
      <c r="C113" s="26"/>
      <c r="D113" s="26"/>
      <c r="E113" s="26"/>
      <c r="F113" s="26"/>
      <c r="G113" s="26"/>
      <c r="H113" s="26"/>
      <c r="I113" s="26"/>
      <c r="J113" s="26"/>
    </row>
    <row r="114" spans="2:10">
      <c r="B114" s="25"/>
      <c r="C114" s="26"/>
      <c r="D114" s="26"/>
      <c r="E114" s="26"/>
      <c r="F114" s="26"/>
      <c r="G114" s="26"/>
      <c r="H114" s="26"/>
      <c r="I114" s="26"/>
      <c r="J114" s="26"/>
    </row>
    <row r="115" spans="2:10">
      <c r="B115" s="25"/>
      <c r="C115" s="26"/>
      <c r="D115" s="26"/>
      <c r="E115" s="26"/>
      <c r="F115" s="26"/>
      <c r="G115" s="26"/>
      <c r="H115" s="26"/>
      <c r="I115" s="26"/>
      <c r="J115" s="26"/>
    </row>
    <row r="116" spans="2:10">
      <c r="B116" s="25"/>
      <c r="C116" s="26"/>
      <c r="D116" s="26"/>
      <c r="E116" s="26"/>
      <c r="F116" s="26"/>
      <c r="G116" s="26"/>
      <c r="H116" s="26"/>
      <c r="I116" s="26"/>
      <c r="J116" s="26"/>
    </row>
    <row r="117" spans="2:10">
      <c r="B117" s="25"/>
      <c r="C117" s="26"/>
      <c r="D117" s="26"/>
      <c r="E117" s="26"/>
      <c r="F117" s="26"/>
      <c r="G117" s="26"/>
      <c r="H117" s="26"/>
      <c r="I117" s="26"/>
      <c r="J117" s="26"/>
    </row>
    <row r="118" spans="2:10">
      <c r="B118" s="25"/>
      <c r="C118" s="26"/>
      <c r="D118" s="26"/>
      <c r="E118" s="26"/>
      <c r="F118" s="26"/>
      <c r="G118" s="26"/>
      <c r="H118" s="26"/>
      <c r="I118" s="26"/>
      <c r="J118" s="26"/>
    </row>
    <row r="119" spans="2:10">
      <c r="B119" s="25"/>
      <c r="C119" s="26"/>
      <c r="D119" s="26"/>
      <c r="E119" s="26"/>
      <c r="F119" s="26"/>
      <c r="G119" s="26"/>
      <c r="H119" s="26"/>
      <c r="I119" s="26"/>
      <c r="J119" s="26"/>
    </row>
    <row r="120" spans="2:10">
      <c r="B120" s="25"/>
      <c r="C120" s="26"/>
      <c r="D120" s="26"/>
      <c r="E120" s="26"/>
      <c r="F120" s="26"/>
      <c r="G120" s="26"/>
      <c r="H120" s="26"/>
      <c r="I120" s="26"/>
      <c r="J120" s="26"/>
    </row>
    <row r="121" spans="2:10">
      <c r="B121" s="25"/>
      <c r="C121" s="26"/>
      <c r="D121" s="26"/>
      <c r="E121" s="26"/>
      <c r="F121" s="26"/>
      <c r="G121" s="26"/>
      <c r="H121" s="26"/>
      <c r="I121" s="26"/>
      <c r="J121" s="26"/>
    </row>
    <row r="122" spans="2:10">
      <c r="B122" s="25"/>
      <c r="C122" s="26"/>
      <c r="D122" s="26"/>
      <c r="E122" s="26"/>
      <c r="F122" s="26"/>
      <c r="G122" s="26"/>
      <c r="H122" s="26"/>
      <c r="I122" s="26"/>
      <c r="J122" s="26"/>
    </row>
    <row r="123" spans="2:10">
      <c r="B123" s="25"/>
      <c r="C123" s="26"/>
      <c r="D123" s="26"/>
      <c r="E123" s="26"/>
      <c r="F123" s="26"/>
      <c r="G123" s="26"/>
      <c r="H123" s="26"/>
      <c r="I123" s="26"/>
      <c r="J123" s="26"/>
    </row>
    <row r="124" spans="2:10">
      <c r="B124" s="25"/>
      <c r="C124" s="26"/>
      <c r="D124" s="26"/>
      <c r="E124" s="26"/>
      <c r="F124" s="26"/>
      <c r="G124" s="26"/>
      <c r="H124" s="26"/>
      <c r="I124" s="26"/>
      <c r="J124" s="26"/>
    </row>
    <row r="125" spans="2:10">
      <c r="B125" s="25"/>
      <c r="C125" s="26"/>
      <c r="D125" s="26"/>
      <c r="E125" s="26"/>
      <c r="F125" s="26"/>
      <c r="G125" s="26"/>
      <c r="H125" s="26"/>
      <c r="I125" s="26"/>
      <c r="J125" s="26"/>
    </row>
    <row r="126" spans="2:10">
      <c r="B126" s="25"/>
      <c r="C126" s="26"/>
      <c r="D126" s="26"/>
      <c r="E126" s="26"/>
      <c r="F126" s="26"/>
      <c r="G126" s="26"/>
      <c r="H126" s="26"/>
      <c r="I126" s="26"/>
      <c r="J126" s="26"/>
    </row>
    <row r="127" spans="2:10">
      <c r="B127" s="25"/>
      <c r="C127" s="26"/>
      <c r="D127" s="26"/>
      <c r="E127" s="26"/>
      <c r="F127" s="26"/>
      <c r="G127" s="26"/>
      <c r="H127" s="26"/>
      <c r="I127" s="26"/>
      <c r="J127" s="26"/>
    </row>
    <row r="128" spans="2:10">
      <c r="B128" s="25"/>
      <c r="C128" s="26"/>
      <c r="D128" s="26"/>
      <c r="E128" s="26"/>
      <c r="F128" s="26"/>
      <c r="G128" s="26"/>
      <c r="H128" s="26"/>
      <c r="I128" s="26"/>
      <c r="J128" s="26"/>
    </row>
    <row r="129" spans="2:10">
      <c r="B129" s="25"/>
      <c r="C129" s="26"/>
      <c r="D129" s="26"/>
      <c r="E129" s="26"/>
      <c r="F129" s="26"/>
      <c r="G129" s="26"/>
      <c r="H129" s="26"/>
      <c r="I129" s="26"/>
      <c r="J129" s="26"/>
    </row>
    <row r="130" spans="2:10">
      <c r="B130" s="25"/>
      <c r="C130" s="26"/>
      <c r="D130" s="26"/>
      <c r="E130" s="26"/>
      <c r="F130" s="26"/>
      <c r="G130" s="26"/>
      <c r="H130" s="26"/>
      <c r="I130" s="26"/>
      <c r="J130" s="26"/>
    </row>
    <row r="131" spans="2:10">
      <c r="B131" s="25"/>
      <c r="C131" s="26"/>
      <c r="D131" s="26"/>
      <c r="E131" s="26"/>
      <c r="F131" s="26"/>
      <c r="G131" s="26"/>
      <c r="H131" s="26"/>
      <c r="I131" s="26"/>
      <c r="J131" s="26"/>
    </row>
    <row r="132" spans="2:10">
      <c r="B132" s="25"/>
      <c r="C132" s="26"/>
      <c r="D132" s="26"/>
      <c r="E132" s="26"/>
      <c r="F132" s="26"/>
      <c r="G132" s="26"/>
      <c r="H132" s="26"/>
      <c r="I132" s="26"/>
      <c r="J132" s="26"/>
    </row>
    <row r="133" spans="2:10">
      <c r="B133" s="25"/>
      <c r="C133" s="26"/>
      <c r="D133" s="26"/>
      <c r="E133" s="26"/>
      <c r="F133" s="26"/>
      <c r="G133" s="26"/>
      <c r="H133" s="26"/>
      <c r="I133" s="26"/>
      <c r="J133" s="26"/>
    </row>
    <row r="134" spans="2:10">
      <c r="B134" s="25"/>
      <c r="C134" s="26"/>
      <c r="D134" s="26"/>
      <c r="E134" s="26"/>
      <c r="F134" s="26"/>
      <c r="G134" s="26"/>
      <c r="H134" s="26"/>
      <c r="I134" s="26"/>
      <c r="J134" s="26"/>
    </row>
    <row r="135" spans="2:10">
      <c r="B135" s="25"/>
      <c r="C135" s="26"/>
      <c r="D135" s="26"/>
      <c r="E135" s="26"/>
      <c r="F135" s="26"/>
      <c r="G135" s="26"/>
      <c r="H135" s="26"/>
      <c r="I135" s="26"/>
      <c r="J135" s="26"/>
    </row>
    <row r="136" spans="2:10">
      <c r="B136" s="25"/>
      <c r="C136" s="26"/>
      <c r="D136" s="26"/>
      <c r="E136" s="26"/>
      <c r="F136" s="26"/>
      <c r="G136" s="26"/>
      <c r="H136" s="26"/>
      <c r="I136" s="26"/>
      <c r="J136" s="26"/>
    </row>
    <row r="137" spans="2:10">
      <c r="B137" s="25"/>
      <c r="C137" s="26"/>
      <c r="D137" s="26"/>
      <c r="E137" s="26"/>
      <c r="F137" s="26"/>
      <c r="G137" s="26"/>
      <c r="H137" s="26"/>
      <c r="I137" s="26"/>
      <c r="J137" s="26"/>
    </row>
    <row r="138" spans="2:10">
      <c r="B138" s="25"/>
      <c r="C138" s="26"/>
      <c r="D138" s="26"/>
      <c r="E138" s="26"/>
      <c r="F138" s="26"/>
      <c r="G138" s="26"/>
      <c r="H138" s="26"/>
      <c r="I138" s="26"/>
      <c r="J138" s="26"/>
    </row>
    <row r="139" spans="2:10">
      <c r="B139" s="25"/>
      <c r="C139" s="26"/>
      <c r="D139" s="26"/>
      <c r="E139" s="26"/>
      <c r="F139" s="26"/>
      <c r="G139" s="26"/>
      <c r="H139" s="26"/>
      <c r="I139" s="26"/>
      <c r="J139" s="26"/>
    </row>
    <row r="140" spans="2:10">
      <c r="B140" s="25"/>
      <c r="C140" s="26"/>
      <c r="D140" s="26"/>
      <c r="E140" s="26"/>
      <c r="F140" s="26"/>
      <c r="G140" s="26"/>
      <c r="H140" s="26"/>
      <c r="I140" s="26"/>
      <c r="J140" s="26"/>
    </row>
    <row r="141" spans="2:10">
      <c r="B141" s="25"/>
      <c r="C141" s="26"/>
      <c r="D141" s="26"/>
      <c r="E141" s="26"/>
      <c r="F141" s="26"/>
      <c r="G141" s="26"/>
      <c r="H141" s="26"/>
      <c r="I141" s="26"/>
      <c r="J141" s="26"/>
    </row>
    <row r="142" spans="2:10">
      <c r="B142" s="25"/>
      <c r="C142" s="26"/>
      <c r="D142" s="26"/>
      <c r="E142" s="26"/>
      <c r="F142" s="26"/>
      <c r="G142" s="26"/>
      <c r="H142" s="26"/>
      <c r="I142" s="26"/>
      <c r="J142" s="26"/>
    </row>
    <row r="143" spans="2:10">
      <c r="B143" s="25"/>
      <c r="C143" s="26"/>
      <c r="D143" s="26"/>
      <c r="E143" s="26"/>
      <c r="F143" s="26"/>
      <c r="G143" s="26"/>
      <c r="H143" s="26"/>
      <c r="I143" s="26"/>
      <c r="J143" s="26"/>
    </row>
    <row r="144" spans="2:10">
      <c r="B144" s="25"/>
      <c r="C144" s="26"/>
      <c r="D144" s="26"/>
      <c r="E144" s="26"/>
      <c r="F144" s="26"/>
      <c r="G144" s="26"/>
      <c r="H144" s="26"/>
      <c r="I144" s="26"/>
      <c r="J144" s="26"/>
    </row>
    <row r="145" spans="2:10">
      <c r="B145" s="25"/>
      <c r="C145" s="26"/>
      <c r="D145" s="26"/>
      <c r="E145" s="26"/>
      <c r="F145" s="26"/>
      <c r="G145" s="26"/>
      <c r="H145" s="26"/>
      <c r="I145" s="26"/>
      <c r="J145" s="26"/>
    </row>
    <row r="146" spans="2:10">
      <c r="B146" s="25"/>
      <c r="C146" s="26"/>
      <c r="D146" s="26"/>
      <c r="E146" s="26"/>
      <c r="F146" s="26"/>
      <c r="G146" s="26"/>
      <c r="H146" s="26"/>
      <c r="I146" s="26"/>
      <c r="J146" s="26"/>
    </row>
    <row r="147" spans="2:10">
      <c r="B147" s="25"/>
      <c r="C147" s="26"/>
      <c r="D147" s="26"/>
      <c r="E147" s="26"/>
      <c r="F147" s="26"/>
      <c r="G147" s="26"/>
      <c r="H147" s="26"/>
      <c r="I147" s="26"/>
      <c r="J147" s="26"/>
    </row>
    <row r="148" spans="2:10">
      <c r="B148" s="25"/>
      <c r="C148" s="26"/>
      <c r="D148" s="26"/>
      <c r="E148" s="26"/>
      <c r="F148" s="26"/>
      <c r="G148" s="26"/>
      <c r="H148" s="26"/>
      <c r="I148" s="26"/>
      <c r="J148" s="26"/>
    </row>
    <row r="149" spans="2:10">
      <c r="B149" s="25"/>
      <c r="C149" s="26"/>
      <c r="D149" s="26"/>
      <c r="E149" s="26"/>
      <c r="F149" s="26"/>
      <c r="G149" s="26"/>
      <c r="H149" s="26"/>
      <c r="I149" s="26"/>
      <c r="J149" s="26"/>
    </row>
    <row r="150" spans="2:10">
      <c r="B150" s="25"/>
      <c r="C150" s="26"/>
      <c r="D150" s="26"/>
      <c r="E150" s="26"/>
      <c r="F150" s="26"/>
      <c r="G150" s="26"/>
      <c r="H150" s="26"/>
      <c r="I150" s="26"/>
      <c r="J150" s="26"/>
    </row>
    <row r="151" spans="2:10">
      <c r="B151" s="25"/>
      <c r="C151" s="26"/>
      <c r="D151" s="26"/>
      <c r="E151" s="26"/>
      <c r="F151" s="26"/>
      <c r="G151" s="26"/>
      <c r="H151" s="26"/>
      <c r="I151" s="26"/>
      <c r="J151" s="26"/>
    </row>
    <row r="152" spans="2:10">
      <c r="B152" s="25"/>
      <c r="C152" s="26"/>
      <c r="D152" s="26"/>
      <c r="E152" s="26"/>
      <c r="F152" s="26"/>
      <c r="G152" s="26"/>
      <c r="H152" s="26"/>
      <c r="I152" s="26"/>
      <c r="J152" s="26"/>
    </row>
    <row r="153" spans="2:10">
      <c r="B153" s="25"/>
      <c r="C153" s="26"/>
      <c r="D153" s="26"/>
      <c r="E153" s="26"/>
      <c r="F153" s="26"/>
      <c r="G153" s="26"/>
      <c r="H153" s="26"/>
      <c r="I153" s="26"/>
      <c r="J153" s="26"/>
    </row>
    <row r="154" spans="2:10">
      <c r="B154" s="25"/>
      <c r="C154" s="26"/>
      <c r="D154" s="26"/>
      <c r="E154" s="26"/>
      <c r="F154" s="26"/>
      <c r="G154" s="26"/>
      <c r="H154" s="26"/>
      <c r="I154" s="26"/>
      <c r="J154" s="26"/>
    </row>
    <row r="155" spans="2:10">
      <c r="B155" s="25"/>
      <c r="C155" s="26"/>
      <c r="D155" s="26"/>
      <c r="E155" s="26"/>
      <c r="F155" s="26"/>
      <c r="G155" s="26"/>
      <c r="H155" s="26"/>
      <c r="I155" s="26"/>
      <c r="J155" s="26"/>
    </row>
    <row r="156" spans="2:10">
      <c r="B156" s="25"/>
      <c r="C156" s="26"/>
      <c r="D156" s="26"/>
      <c r="E156" s="26"/>
      <c r="F156" s="26"/>
      <c r="G156" s="26"/>
      <c r="H156" s="26"/>
      <c r="I156" s="26"/>
      <c r="J156" s="26"/>
    </row>
    <row r="157" spans="2:10">
      <c r="B157" s="25"/>
      <c r="C157" s="26"/>
      <c r="D157" s="26"/>
      <c r="E157" s="26"/>
      <c r="F157" s="26"/>
      <c r="G157" s="26"/>
      <c r="H157" s="26"/>
      <c r="I157" s="26"/>
      <c r="J157" s="26"/>
    </row>
    <row r="158" spans="2:10">
      <c r="B158" s="25"/>
      <c r="C158" s="26"/>
      <c r="D158" s="26"/>
      <c r="E158" s="26"/>
      <c r="F158" s="26"/>
      <c r="G158" s="26"/>
      <c r="H158" s="26"/>
      <c r="I158" s="26"/>
      <c r="J158" s="26"/>
    </row>
    <row r="159" spans="2:10">
      <c r="B159" s="25"/>
      <c r="C159" s="26"/>
      <c r="D159" s="26"/>
      <c r="E159" s="26"/>
      <c r="F159" s="26"/>
      <c r="G159" s="26"/>
      <c r="H159" s="26"/>
      <c r="I159" s="26"/>
      <c r="J159" s="26"/>
    </row>
    <row r="160" spans="2:10">
      <c r="B160" s="25"/>
      <c r="C160" s="26"/>
      <c r="D160" s="26"/>
      <c r="E160" s="26"/>
      <c r="F160" s="26"/>
      <c r="G160" s="26"/>
      <c r="H160" s="26"/>
      <c r="I160" s="26"/>
      <c r="J160" s="26"/>
    </row>
    <row r="161" spans="2:10">
      <c r="B161" s="25"/>
      <c r="C161" s="26"/>
      <c r="D161" s="26"/>
      <c r="E161" s="26"/>
      <c r="F161" s="26"/>
      <c r="G161" s="26"/>
      <c r="H161" s="26"/>
      <c r="I161" s="26"/>
      <c r="J161" s="26"/>
    </row>
    <row r="162" spans="2:10">
      <c r="B162" s="25"/>
      <c r="C162" s="26"/>
      <c r="D162" s="26"/>
      <c r="E162" s="26"/>
      <c r="F162" s="26"/>
      <c r="G162" s="26"/>
      <c r="H162" s="26"/>
      <c r="I162" s="26"/>
      <c r="J162" s="26"/>
    </row>
    <row r="163" spans="2:10">
      <c r="B163" s="25"/>
      <c r="C163" s="26"/>
      <c r="D163" s="26"/>
      <c r="E163" s="26"/>
      <c r="F163" s="26"/>
      <c r="G163" s="26"/>
      <c r="H163" s="26"/>
      <c r="I163" s="26"/>
      <c r="J163" s="26"/>
    </row>
    <row r="164" spans="2:10">
      <c r="B164" s="25"/>
      <c r="C164" s="26"/>
      <c r="D164" s="26"/>
      <c r="E164" s="26"/>
      <c r="F164" s="26"/>
      <c r="G164" s="26"/>
      <c r="H164" s="26"/>
      <c r="I164" s="26"/>
      <c r="J164" s="26"/>
    </row>
    <row r="165" spans="2:10">
      <c r="B165" s="25"/>
      <c r="C165" s="26"/>
      <c r="D165" s="26"/>
      <c r="E165" s="26"/>
      <c r="F165" s="26"/>
      <c r="G165" s="26"/>
      <c r="H165" s="26"/>
      <c r="I165" s="26"/>
      <c r="J165" s="26"/>
    </row>
    <row r="166" spans="2:10">
      <c r="B166" s="25"/>
      <c r="C166" s="26"/>
      <c r="D166" s="26"/>
      <c r="E166" s="26"/>
      <c r="F166" s="26"/>
      <c r="G166" s="26"/>
      <c r="H166" s="26"/>
      <c r="I166" s="26"/>
      <c r="J166" s="26"/>
    </row>
    <row r="167" spans="2:10">
      <c r="B167" s="25"/>
      <c r="C167" s="26"/>
      <c r="D167" s="26"/>
      <c r="E167" s="26"/>
      <c r="F167" s="26"/>
      <c r="G167" s="26"/>
      <c r="H167" s="26"/>
      <c r="I167" s="26"/>
      <c r="J167" s="26"/>
    </row>
    <row r="168" spans="2:10">
      <c r="B168" s="25"/>
      <c r="C168" s="26"/>
      <c r="D168" s="26"/>
      <c r="E168" s="26"/>
      <c r="F168" s="26"/>
      <c r="G168" s="26"/>
      <c r="H168" s="26"/>
      <c r="I168" s="26"/>
      <c r="J168" s="26"/>
    </row>
    <row r="169" spans="2:10">
      <c r="B169" s="25"/>
      <c r="C169" s="26"/>
      <c r="D169" s="26"/>
      <c r="E169" s="26"/>
      <c r="F169" s="26"/>
      <c r="G169" s="26"/>
      <c r="H169" s="26"/>
      <c r="I169" s="26"/>
      <c r="J169" s="26"/>
    </row>
    <row r="170" spans="2:10">
      <c r="B170" s="25"/>
      <c r="C170" s="26"/>
      <c r="D170" s="26"/>
      <c r="E170" s="26"/>
      <c r="F170" s="26"/>
      <c r="G170" s="26"/>
      <c r="H170" s="26"/>
      <c r="I170" s="26"/>
      <c r="J170" s="26"/>
    </row>
    <row r="171" spans="2:10">
      <c r="B171" s="25"/>
      <c r="C171" s="26"/>
      <c r="D171" s="26"/>
      <c r="E171" s="26"/>
      <c r="F171" s="26"/>
      <c r="G171" s="26"/>
      <c r="H171" s="26"/>
      <c r="I171" s="26"/>
      <c r="J171" s="26"/>
    </row>
    <row r="172" spans="2:10">
      <c r="B172" s="25"/>
      <c r="C172" s="26"/>
      <c r="D172" s="26"/>
      <c r="E172" s="26"/>
      <c r="F172" s="26"/>
      <c r="G172" s="26"/>
      <c r="H172" s="26"/>
      <c r="I172" s="26"/>
      <c r="J172" s="26"/>
    </row>
    <row r="173" spans="2:10">
      <c r="B173" s="25"/>
      <c r="C173" s="26"/>
      <c r="D173" s="26"/>
      <c r="E173" s="26"/>
      <c r="F173" s="26"/>
      <c r="G173" s="26"/>
      <c r="H173" s="26"/>
      <c r="I173" s="26"/>
      <c r="J173" s="26"/>
    </row>
    <row r="174" spans="2:10">
      <c r="B174" s="25"/>
      <c r="C174" s="26"/>
      <c r="D174" s="26"/>
      <c r="E174" s="26"/>
      <c r="F174" s="26"/>
      <c r="G174" s="26"/>
      <c r="H174" s="26"/>
      <c r="I174" s="26"/>
      <c r="J174" s="26"/>
    </row>
    <row r="175" spans="2:10">
      <c r="B175" s="25"/>
      <c r="C175" s="26"/>
      <c r="D175" s="26"/>
      <c r="E175" s="26"/>
      <c r="F175" s="26"/>
      <c r="G175" s="26"/>
      <c r="H175" s="26"/>
      <c r="I175" s="26"/>
      <c r="J175" s="26"/>
    </row>
    <row r="176" spans="2:10">
      <c r="B176" s="25"/>
      <c r="C176" s="26"/>
      <c r="D176" s="26"/>
      <c r="E176" s="26"/>
      <c r="F176" s="26"/>
      <c r="G176" s="26"/>
      <c r="H176" s="26"/>
      <c r="I176" s="26"/>
      <c r="J176" s="26"/>
    </row>
    <row r="177" spans="2:10">
      <c r="B177" s="25"/>
      <c r="C177" s="26"/>
      <c r="D177" s="26"/>
      <c r="E177" s="26"/>
      <c r="F177" s="26"/>
      <c r="G177" s="26"/>
      <c r="H177" s="26"/>
      <c r="I177" s="26"/>
      <c r="J177" s="26"/>
    </row>
    <row r="178" spans="2:10">
      <c r="B178" s="25"/>
      <c r="C178" s="26"/>
      <c r="D178" s="26"/>
      <c r="E178" s="26"/>
      <c r="F178" s="26"/>
      <c r="G178" s="26"/>
      <c r="H178" s="26"/>
      <c r="I178" s="26"/>
      <c r="J178" s="26"/>
    </row>
    <row r="179" spans="2:10">
      <c r="B179" s="25"/>
      <c r="C179" s="26"/>
      <c r="D179" s="26"/>
      <c r="E179" s="26"/>
      <c r="F179" s="26"/>
      <c r="G179" s="26"/>
      <c r="H179" s="26"/>
      <c r="I179" s="26"/>
      <c r="J179" s="26"/>
    </row>
    <row r="180" spans="2:10">
      <c r="B180" s="25"/>
      <c r="C180" s="26"/>
      <c r="D180" s="26"/>
      <c r="E180" s="26"/>
      <c r="F180" s="26"/>
      <c r="G180" s="26"/>
      <c r="H180" s="26"/>
      <c r="I180" s="26"/>
      <c r="J180" s="26"/>
    </row>
    <row r="181" spans="2:10">
      <c r="B181" s="25"/>
      <c r="C181" s="26"/>
      <c r="D181" s="26"/>
      <c r="E181" s="26"/>
      <c r="F181" s="26"/>
      <c r="G181" s="26"/>
      <c r="H181" s="26"/>
      <c r="I181" s="26"/>
      <c r="J181" s="26"/>
    </row>
    <row r="182" spans="2:10">
      <c r="B182" s="25"/>
      <c r="C182" s="26"/>
      <c r="D182" s="26"/>
      <c r="E182" s="26"/>
      <c r="F182" s="26"/>
      <c r="G182" s="26"/>
      <c r="H182" s="26"/>
      <c r="I182" s="26"/>
      <c r="J182" s="26"/>
    </row>
    <row r="183" spans="2:10">
      <c r="B183" s="25"/>
      <c r="C183" s="26"/>
      <c r="D183" s="26"/>
      <c r="E183" s="26"/>
      <c r="F183" s="26"/>
      <c r="G183" s="26"/>
      <c r="H183" s="26"/>
      <c r="I183" s="26"/>
      <c r="J183" s="26"/>
    </row>
    <row r="184" spans="2:10">
      <c r="B184" s="25"/>
      <c r="C184" s="26"/>
      <c r="D184" s="26"/>
      <c r="E184" s="26"/>
      <c r="F184" s="26"/>
      <c r="G184" s="26"/>
      <c r="H184" s="26"/>
      <c r="I184" s="26"/>
      <c r="J184" s="26"/>
    </row>
    <row r="185" spans="2:10">
      <c r="B185" s="25"/>
      <c r="C185" s="26"/>
      <c r="D185" s="26"/>
      <c r="E185" s="26"/>
      <c r="F185" s="26"/>
      <c r="G185" s="26"/>
      <c r="H185" s="26"/>
      <c r="I185" s="26"/>
      <c r="J185" s="26"/>
    </row>
    <row r="186" spans="2:10">
      <c r="B186" s="25"/>
      <c r="C186" s="26"/>
      <c r="D186" s="26"/>
      <c r="E186" s="26"/>
      <c r="F186" s="26"/>
      <c r="G186" s="26"/>
      <c r="H186" s="26"/>
      <c r="I186" s="26"/>
      <c r="J186" s="26"/>
    </row>
    <row r="187" spans="2:10">
      <c r="B187" s="25"/>
      <c r="C187" s="26"/>
      <c r="D187" s="26"/>
      <c r="E187" s="26"/>
      <c r="F187" s="26"/>
      <c r="G187" s="26"/>
      <c r="H187" s="26"/>
      <c r="I187" s="26"/>
      <c r="J187" s="26"/>
    </row>
    <row r="188" spans="2:10">
      <c r="B188" s="25"/>
      <c r="C188" s="26"/>
      <c r="D188" s="26"/>
      <c r="E188" s="26"/>
      <c r="F188" s="26"/>
      <c r="G188" s="26"/>
      <c r="H188" s="26"/>
      <c r="I188" s="26"/>
      <c r="J188" s="26"/>
    </row>
    <row r="189" spans="2:10">
      <c r="B189" s="25"/>
      <c r="C189" s="26"/>
      <c r="D189" s="26"/>
      <c r="E189" s="26"/>
      <c r="F189" s="26"/>
      <c r="G189" s="26"/>
      <c r="H189" s="26"/>
      <c r="I189" s="26"/>
      <c r="J189" s="26"/>
    </row>
    <row r="190" spans="2:10">
      <c r="B190" s="25"/>
      <c r="C190" s="26"/>
      <c r="D190" s="26"/>
      <c r="E190" s="26"/>
      <c r="F190" s="26"/>
      <c r="G190" s="26"/>
      <c r="H190" s="26"/>
      <c r="I190" s="26"/>
      <c r="J190" s="26"/>
    </row>
    <row r="191" spans="2:10">
      <c r="B191" s="25"/>
      <c r="C191" s="26"/>
      <c r="D191" s="26"/>
      <c r="E191" s="26"/>
      <c r="F191" s="26"/>
      <c r="G191" s="26"/>
      <c r="H191" s="26"/>
      <c r="I191" s="26"/>
      <c r="J191" s="26"/>
    </row>
    <row r="192" spans="2:10">
      <c r="B192" s="25"/>
      <c r="C192" s="26"/>
      <c r="D192" s="26"/>
      <c r="E192" s="26"/>
      <c r="F192" s="26"/>
      <c r="G192" s="26"/>
      <c r="H192" s="26"/>
      <c r="I192" s="26"/>
      <c r="J192" s="26"/>
    </row>
    <row r="193" spans="2:10">
      <c r="B193" s="25"/>
      <c r="C193" s="26"/>
      <c r="D193" s="26"/>
      <c r="E193" s="26"/>
      <c r="F193" s="26"/>
      <c r="G193" s="26"/>
      <c r="H193" s="26"/>
      <c r="I193" s="26"/>
      <c r="J193" s="26"/>
    </row>
    <row r="194" spans="2:10">
      <c r="B194" s="25"/>
      <c r="C194" s="26"/>
      <c r="D194" s="26"/>
      <c r="E194" s="26"/>
      <c r="F194" s="26"/>
      <c r="G194" s="26"/>
      <c r="H194" s="26"/>
      <c r="I194" s="26"/>
      <c r="J194" s="26"/>
    </row>
    <row r="195" spans="2:10">
      <c r="B195" s="25"/>
      <c r="C195" s="26"/>
      <c r="D195" s="26"/>
      <c r="E195" s="26"/>
      <c r="F195" s="26"/>
      <c r="G195" s="26"/>
      <c r="H195" s="26"/>
      <c r="I195" s="26"/>
      <c r="J195" s="26"/>
    </row>
    <row r="196" spans="2:10">
      <c r="B196" s="25"/>
      <c r="C196" s="26"/>
      <c r="D196" s="26"/>
      <c r="E196" s="26"/>
      <c r="F196" s="26"/>
      <c r="G196" s="26"/>
      <c r="H196" s="26"/>
      <c r="I196" s="26"/>
      <c r="J196" s="26"/>
    </row>
    <row r="197" spans="2:10">
      <c r="B197" s="25"/>
      <c r="C197" s="26"/>
      <c r="D197" s="26"/>
      <c r="E197" s="26"/>
      <c r="F197" s="26"/>
      <c r="G197" s="26"/>
      <c r="H197" s="26"/>
      <c r="I197" s="26"/>
      <c r="J197" s="26"/>
    </row>
    <row r="198" spans="2:10">
      <c r="B198" s="25"/>
      <c r="C198" s="26"/>
      <c r="D198" s="26"/>
      <c r="E198" s="26"/>
      <c r="F198" s="26"/>
      <c r="G198" s="26"/>
      <c r="H198" s="26"/>
      <c r="I198" s="26"/>
      <c r="J198" s="26"/>
    </row>
    <row r="199" spans="2:10">
      <c r="B199" s="25"/>
      <c r="C199" s="26"/>
      <c r="D199" s="26"/>
      <c r="E199" s="26"/>
      <c r="F199" s="26"/>
      <c r="G199" s="26"/>
      <c r="H199" s="26"/>
      <c r="I199" s="26"/>
      <c r="J199" s="26"/>
    </row>
    <row r="200" spans="2:10">
      <c r="B200" s="25"/>
      <c r="C200" s="26"/>
      <c r="D200" s="26"/>
      <c r="E200" s="26"/>
      <c r="F200" s="26"/>
      <c r="G200" s="26"/>
      <c r="H200" s="26"/>
      <c r="I200" s="26"/>
      <c r="J200" s="26"/>
    </row>
    <row r="201" spans="2:10">
      <c r="B201" s="25"/>
      <c r="C201" s="26"/>
      <c r="D201" s="26"/>
      <c r="E201" s="26"/>
      <c r="F201" s="26"/>
      <c r="G201" s="26"/>
      <c r="H201" s="26"/>
      <c r="I201" s="26"/>
      <c r="J201" s="26"/>
    </row>
    <row r="202" spans="2:10">
      <c r="B202" s="25"/>
      <c r="C202" s="26"/>
      <c r="D202" s="26"/>
      <c r="E202" s="26"/>
      <c r="F202" s="26"/>
      <c r="G202" s="26"/>
      <c r="H202" s="26"/>
      <c r="I202" s="26"/>
      <c r="J202" s="26"/>
    </row>
    <row r="203" spans="2:10">
      <c r="B203" s="25"/>
      <c r="C203" s="26"/>
      <c r="D203" s="26"/>
      <c r="E203" s="26"/>
      <c r="F203" s="26"/>
      <c r="G203" s="26"/>
      <c r="H203" s="26"/>
      <c r="I203" s="26"/>
      <c r="J203" s="26"/>
    </row>
    <row r="204" spans="2:10">
      <c r="B204" s="25"/>
      <c r="C204" s="26"/>
      <c r="D204" s="26"/>
      <c r="E204" s="26"/>
      <c r="F204" s="26"/>
      <c r="G204" s="26"/>
      <c r="H204" s="26"/>
      <c r="I204" s="26"/>
      <c r="J204" s="26"/>
    </row>
    <row r="205" spans="2:10">
      <c r="B205" s="25"/>
      <c r="C205" s="26"/>
      <c r="D205" s="26"/>
      <c r="E205" s="26"/>
      <c r="F205" s="26"/>
      <c r="G205" s="26"/>
      <c r="H205" s="26"/>
      <c r="I205" s="26"/>
      <c r="J205" s="26"/>
    </row>
    <row r="206" spans="2:10">
      <c r="B206" s="25"/>
      <c r="C206" s="26"/>
      <c r="D206" s="26"/>
      <c r="E206" s="26"/>
      <c r="F206" s="26"/>
      <c r="G206" s="26"/>
      <c r="H206" s="26"/>
      <c r="I206" s="26"/>
      <c r="J206" s="26"/>
    </row>
    <row r="207" spans="2:10">
      <c r="B207" s="25"/>
      <c r="C207" s="26"/>
      <c r="D207" s="26"/>
      <c r="E207" s="26"/>
      <c r="F207" s="26"/>
      <c r="G207" s="26"/>
      <c r="H207" s="26"/>
      <c r="I207" s="26"/>
      <c r="J207" s="26"/>
    </row>
    <row r="208" spans="2:10">
      <c r="B208" s="25"/>
      <c r="C208" s="26"/>
      <c r="D208" s="26"/>
      <c r="E208" s="26"/>
      <c r="F208" s="26"/>
      <c r="G208" s="26"/>
      <c r="H208" s="26"/>
      <c r="I208" s="26"/>
      <c r="J208" s="26"/>
    </row>
    <row r="209" spans="2:10">
      <c r="B209" s="25"/>
      <c r="C209" s="26"/>
      <c r="D209" s="26"/>
      <c r="E209" s="26"/>
      <c r="F209" s="26"/>
      <c r="G209" s="26"/>
      <c r="H209" s="26"/>
      <c r="I209" s="26"/>
      <c r="J209" s="26"/>
    </row>
    <row r="210" spans="2:10">
      <c r="B210" s="25"/>
      <c r="C210" s="26"/>
      <c r="D210" s="26"/>
      <c r="E210" s="26"/>
      <c r="F210" s="26"/>
      <c r="G210" s="26"/>
      <c r="H210" s="26"/>
      <c r="I210" s="26"/>
      <c r="J210" s="26"/>
    </row>
    <row r="211" spans="2:10">
      <c r="B211" s="25"/>
      <c r="C211" s="26"/>
      <c r="D211" s="26"/>
      <c r="E211" s="26"/>
      <c r="F211" s="26"/>
      <c r="G211" s="26"/>
      <c r="H211" s="26"/>
      <c r="I211" s="26"/>
      <c r="J211" s="26"/>
    </row>
    <row r="212" spans="2:10">
      <c r="B212" s="25"/>
      <c r="C212" s="26"/>
      <c r="D212" s="26"/>
      <c r="E212" s="26"/>
      <c r="F212" s="26"/>
      <c r="G212" s="26"/>
      <c r="H212" s="26"/>
      <c r="I212" s="26"/>
      <c r="J212" s="26"/>
    </row>
    <row r="213" spans="2:10">
      <c r="C213" s="24"/>
      <c r="D213" s="24"/>
      <c r="E213" s="24"/>
      <c r="F213" s="26"/>
      <c r="G213" s="26"/>
      <c r="H213" s="26"/>
      <c r="I213" s="26"/>
      <c r="J213" s="26"/>
    </row>
  </sheetData>
  <mergeCells count="17">
    <mergeCell ref="C51:E51"/>
    <mergeCell ref="C53:E53"/>
    <mergeCell ref="C32:E32"/>
    <mergeCell ref="C34:E34"/>
    <mergeCell ref="C47:E47"/>
    <mergeCell ref="C49:E49"/>
    <mergeCell ref="A3:J3"/>
    <mergeCell ref="A5:J5"/>
    <mergeCell ref="A7:J7"/>
    <mergeCell ref="C29:E29"/>
    <mergeCell ref="C36:E36"/>
    <mergeCell ref="C11:E11"/>
    <mergeCell ref="C14:E14"/>
    <mergeCell ref="C17:E17"/>
    <mergeCell ref="C20:E20"/>
    <mergeCell ref="C23:E23"/>
    <mergeCell ref="C26:E26"/>
  </mergeCells>
  <phoneticPr fontId="6" type="noConversion"/>
  <conditionalFormatting sqref="A1:XFD1048576">
    <cfRule type="expression" dxfId="250" priority="1">
      <formula>CELL("protect",A1)=1</formula>
    </cfRule>
    <cfRule type="expression" dxfId="249" priority="2">
      <formula>CELL("protect",A1)=1</formula>
    </cfRule>
  </conditionalFormatting>
  <printOptions horizontalCentered="1"/>
  <pageMargins left="0.51181102362204722" right="0.23622047244094491" top="0.51181102362204722" bottom="0.51181102362204722" header="0.51181102362204722" footer="0.51181102362204722"/>
  <pageSetup paperSize="5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S372"/>
  <sheetViews>
    <sheetView showGridLines="0" defaultGridColor="0" colorId="22" zoomScaleNormal="100" workbookViewId="0">
      <selection activeCell="A2" sqref="A2"/>
    </sheetView>
  </sheetViews>
  <sheetFormatPr defaultColWidth="9.69921875" defaultRowHeight="13"/>
  <cols>
    <col min="1" max="1" width="1.59765625" style="89" customWidth="1"/>
    <col min="2" max="2" width="32.296875" customWidth="1"/>
    <col min="3" max="3" width="2.59765625" customWidth="1"/>
    <col min="4" max="4" width="17.8984375" customWidth="1"/>
    <col min="5" max="5" width="18.296875" customWidth="1"/>
    <col min="6" max="6" width="2.59765625" style="89" customWidth="1"/>
    <col min="7" max="7" width="18.3984375" customWidth="1"/>
    <col min="8" max="8" width="17.59765625" style="88" customWidth="1"/>
    <col min="9" max="11" width="17.59765625" style="973" customWidth="1"/>
    <col min="12" max="12" width="17.69921875" style="88" customWidth="1"/>
    <col min="13" max="13" width="17.59765625" customWidth="1"/>
    <col min="14" max="14" width="18" customWidth="1"/>
    <col min="15" max="15" width="18.59765625" customWidth="1"/>
    <col min="16" max="16" width="2.59765625" style="89" customWidth="1"/>
    <col min="17" max="17" width="18.69921875" customWidth="1"/>
    <col min="18" max="18" width="3.8984375" customWidth="1"/>
    <col min="19" max="19" width="27" style="89" customWidth="1"/>
  </cols>
  <sheetData>
    <row r="1" spans="1:19" s="88" customFormat="1" ht="7.5" customHeigh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173"/>
      <c r="S1" s="89"/>
    </row>
    <row r="2" spans="1:19" ht="18" customHeight="1">
      <c r="A2" s="169"/>
      <c r="B2" s="991" t="s">
        <v>26</v>
      </c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159"/>
    </row>
    <row r="3" spans="1:19" ht="18" customHeight="1">
      <c r="A3" s="169"/>
      <c r="B3" s="991" t="s">
        <v>27</v>
      </c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159"/>
    </row>
    <row r="4" spans="1:19" ht="3" customHeight="1">
      <c r="A4" s="169"/>
      <c r="B4" s="138"/>
      <c r="C4" s="138"/>
      <c r="D4" s="138"/>
      <c r="E4" s="138"/>
      <c r="F4" s="715"/>
      <c r="G4" s="138"/>
      <c r="H4" s="138"/>
      <c r="I4" s="970"/>
      <c r="J4" s="970"/>
      <c r="K4" s="970"/>
      <c r="L4" s="138"/>
      <c r="M4" s="138"/>
      <c r="N4" s="138"/>
      <c r="O4" s="138"/>
      <c r="P4" s="715"/>
      <c r="Q4" s="138"/>
      <c r="R4" s="159"/>
    </row>
    <row r="5" spans="1:19" ht="16.5" customHeight="1">
      <c r="A5" s="169"/>
      <c r="B5" s="1000" t="str">
        <f>title!A5</f>
        <v>(name of municipality)</v>
      </c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59"/>
    </row>
    <row r="6" spans="1:19" s="88" customFormat="1" ht="6" customHeight="1">
      <c r="A6" s="169"/>
      <c r="B6" s="369"/>
      <c r="C6" s="369"/>
      <c r="D6" s="369"/>
      <c r="E6" s="369"/>
      <c r="F6" s="717"/>
      <c r="G6" s="388"/>
      <c r="H6" s="388"/>
      <c r="I6" s="388"/>
      <c r="J6" s="388"/>
      <c r="K6" s="388"/>
      <c r="L6" s="388"/>
      <c r="M6" s="369"/>
      <c r="N6" s="369"/>
      <c r="O6" s="369"/>
      <c r="P6" s="717"/>
      <c r="Q6" s="369"/>
      <c r="R6" s="159"/>
      <c r="S6" s="89"/>
    </row>
    <row r="7" spans="1:19" ht="21" customHeight="1">
      <c r="A7" s="169"/>
      <c r="B7" s="1000" t="str">
        <f>title!A7</f>
        <v>For the Year 20</v>
      </c>
      <c r="C7" s="1000"/>
      <c r="D7" s="1000"/>
      <c r="E7" s="1000"/>
      <c r="F7" s="1000"/>
      <c r="G7" s="1000"/>
      <c r="H7" s="1000"/>
      <c r="I7" s="1000"/>
      <c r="J7" s="1000"/>
      <c r="K7" s="1000"/>
      <c r="L7" s="1000"/>
      <c r="M7" s="1000"/>
      <c r="N7" s="1000"/>
      <c r="O7" s="1000"/>
      <c r="P7" s="1000"/>
      <c r="Q7" s="1000"/>
      <c r="R7" s="159"/>
    </row>
    <row r="8" spans="1:19" ht="10.5" customHeight="1">
      <c r="A8" s="169"/>
      <c r="B8" s="35"/>
      <c r="C8" s="35"/>
      <c r="D8" s="727"/>
      <c r="E8" s="726"/>
      <c r="F8" s="738"/>
      <c r="G8" s="726"/>
      <c r="H8" s="726"/>
      <c r="I8" s="726"/>
      <c r="J8" s="726"/>
      <c r="K8" s="726"/>
      <c r="L8" s="726"/>
      <c r="M8" s="726"/>
      <c r="N8" s="684"/>
      <c r="O8" s="684"/>
      <c r="Q8" s="89"/>
      <c r="R8" s="159"/>
    </row>
    <row r="9" spans="1:19" s="88" customFormat="1" ht="13.5" customHeight="1">
      <c r="A9" s="169"/>
      <c r="B9" s="545"/>
      <c r="C9" s="640"/>
      <c r="D9" s="1006" t="s">
        <v>460</v>
      </c>
      <c r="E9" s="1007"/>
      <c r="F9" s="758"/>
      <c r="G9" s="1003">
        <v>20</v>
      </c>
      <c r="H9" s="1004"/>
      <c r="I9" s="1004"/>
      <c r="J9" s="1004"/>
      <c r="K9" s="1004"/>
      <c r="L9" s="1004"/>
      <c r="M9" s="1004"/>
      <c r="N9" s="1004"/>
      <c r="O9" s="1005"/>
      <c r="P9" s="777"/>
      <c r="Q9" s="827" t="s">
        <v>28</v>
      </c>
      <c r="R9" s="862"/>
      <c r="S9" s="89"/>
    </row>
    <row r="10" spans="1:19" s="88" customFormat="1" ht="27" customHeight="1">
      <c r="A10" s="169"/>
      <c r="B10" s="91"/>
      <c r="C10" s="152"/>
      <c r="D10" s="800" t="s">
        <v>458</v>
      </c>
      <c r="E10" s="889" t="s">
        <v>459</v>
      </c>
      <c r="F10" s="759"/>
      <c r="G10" s="778" t="s">
        <v>468</v>
      </c>
      <c r="H10" s="781" t="s">
        <v>468</v>
      </c>
      <c r="I10" s="781" t="s">
        <v>468</v>
      </c>
      <c r="J10" s="781" t="s">
        <v>468</v>
      </c>
      <c r="K10" s="781" t="s">
        <v>468</v>
      </c>
      <c r="L10" s="781" t="s">
        <v>468</v>
      </c>
      <c r="M10" s="781" t="s">
        <v>469</v>
      </c>
      <c r="N10" s="782" t="s">
        <v>151</v>
      </c>
      <c r="O10" s="779" t="s">
        <v>458</v>
      </c>
      <c r="P10" s="723"/>
      <c r="Q10" s="888" t="s">
        <v>458</v>
      </c>
      <c r="R10" s="862"/>
      <c r="S10" s="89"/>
    </row>
    <row r="11" spans="1:19" ht="17" customHeight="1">
      <c r="A11" s="169"/>
      <c r="B11" s="354" t="s">
        <v>249</v>
      </c>
      <c r="C11" s="854"/>
      <c r="D11" s="858">
        <f>'page 1-A'!AB12</f>
        <v>0</v>
      </c>
      <c r="E11" s="674">
        <f>'page 1-A'!AC12</f>
        <v>0</v>
      </c>
      <c r="F11" s="760"/>
      <c r="G11" s="780" t="str">
        <f>'page 8'!O21</f>
        <v/>
      </c>
      <c r="H11" s="745" t="str">
        <f>'page 8'!O22</f>
        <v/>
      </c>
      <c r="I11" s="745" t="str">
        <f>'page 8'!O23</f>
        <v/>
      </c>
      <c r="J11" s="745" t="str">
        <f>'page 8'!O24</f>
        <v/>
      </c>
      <c r="K11" s="745" t="str">
        <f>'page 8'!O25</f>
        <v/>
      </c>
      <c r="L11" s="745" t="str">
        <f>'page 8'!O26</f>
        <v/>
      </c>
      <c r="M11" s="745" t="str">
        <f>'page 8'!O27</f>
        <v/>
      </c>
      <c r="N11" s="745">
        <f>'page 8'!O59+'page 8'!O57+'page 8'!O54+'page 8'!O53+'page 8'!O51+'page 8'!O50+'page 8'!O49+'page 8'!O48+'page 8'!O47+'page 8'!O46+'page 8'!O45+'page 8'!O44+'page 8'!O43+'page 8'!O42+'page 8'!O39+'page 8'!O38+'page 8'!O37+'page 8'!O36+'page 8'!O35+'page 8'!O34+'page 8'!O33+'page 8'!O32+'page 8'!O31+'page 8'!O30</f>
        <v>0</v>
      </c>
      <c r="O11" s="672">
        <f>SUM(G11:N11)</f>
        <v>0</v>
      </c>
      <c r="P11" s="775"/>
      <c r="Q11" s="861"/>
      <c r="R11" s="862"/>
    </row>
    <row r="12" spans="1:19" ht="17" customHeight="1">
      <c r="A12" s="169"/>
      <c r="B12" s="354" t="s">
        <v>250</v>
      </c>
      <c r="C12" s="854"/>
      <c r="D12" s="858">
        <f>'page 1-A'!AB13</f>
        <v>0</v>
      </c>
      <c r="E12" s="674">
        <f>'page 1-A'!AC13</f>
        <v>0</v>
      </c>
      <c r="F12" s="760"/>
      <c r="G12" s="438" t="str">
        <f>'page 8'!P21</f>
        <v/>
      </c>
      <c r="H12" s="417" t="str">
        <f>'page 8'!P22</f>
        <v/>
      </c>
      <c r="I12" s="417" t="str">
        <f>'page 8'!P23</f>
        <v/>
      </c>
      <c r="J12" s="417" t="str">
        <f>'page 8'!P24</f>
        <v/>
      </c>
      <c r="K12" s="417" t="str">
        <f>'page 8'!P25</f>
        <v/>
      </c>
      <c r="L12" s="417" t="str">
        <f>'page 8'!P26</f>
        <v/>
      </c>
      <c r="M12" s="417" t="str">
        <f>'page 8'!P27</f>
        <v/>
      </c>
      <c r="N12" s="417">
        <f>'page 8'!P59+'page 8'!P57+'page 8'!P54+'page 8'!P53+'page 8'!P51+'page 8'!P50+'page 8'!P49+'page 8'!P48+'page 8'!P47+'page 8'!P46+'page 8'!P45+'page 8'!P44+'page 8'!P43+'page 8'!P42+'page 8'!P39+'page 8'!P38+'page 8'!P37+'page 8'!P36+'page 8'!P35+'page 8'!P34+'page 8'!P33+'page 8'!P32+'page 8'!P31+'page 8'!P30</f>
        <v>0</v>
      </c>
      <c r="O12" s="672">
        <f>SUM(G12:N12)</f>
        <v>0</v>
      </c>
      <c r="P12" s="775"/>
      <c r="Q12" s="736"/>
      <c r="R12" s="862"/>
    </row>
    <row r="13" spans="1:19" ht="11.15" customHeight="1">
      <c r="A13" s="169"/>
      <c r="B13" s="354"/>
      <c r="C13" s="36"/>
      <c r="D13" s="729"/>
      <c r="E13" s="729"/>
      <c r="F13" s="739"/>
      <c r="G13" s="37"/>
      <c r="H13" s="37"/>
      <c r="I13" s="37"/>
      <c r="J13" s="37"/>
      <c r="K13" s="37"/>
      <c r="L13" s="37"/>
      <c r="M13" s="37"/>
      <c r="N13" s="37"/>
      <c r="O13" s="732"/>
      <c r="P13" s="754"/>
      <c r="Q13" s="737"/>
      <c r="R13" s="159"/>
    </row>
    <row r="14" spans="1:19" ht="26" customHeight="1">
      <c r="A14" s="169"/>
      <c r="B14" s="355" t="s">
        <v>218</v>
      </c>
      <c r="C14" s="36"/>
      <c r="D14" s="769">
        <f t="shared" ref="D14:N14" si="0">D11+D12</f>
        <v>0</v>
      </c>
      <c r="E14" s="668">
        <f t="shared" si="0"/>
        <v>0</v>
      </c>
      <c r="F14" s="439"/>
      <c r="G14" s="761">
        <f t="shared" si="0"/>
        <v>0</v>
      </c>
      <c r="H14" s="141">
        <f t="shared" si="0"/>
        <v>0</v>
      </c>
      <c r="I14" s="141">
        <f t="shared" ref="I14:K14" si="1">I11+I12</f>
        <v>0</v>
      </c>
      <c r="J14" s="141">
        <f t="shared" si="1"/>
        <v>0</v>
      </c>
      <c r="K14" s="141">
        <f t="shared" si="1"/>
        <v>0</v>
      </c>
      <c r="L14" s="141">
        <f t="shared" si="0"/>
        <v>0</v>
      </c>
      <c r="M14" s="141">
        <f t="shared" si="0"/>
        <v>0</v>
      </c>
      <c r="N14" s="141">
        <f t="shared" si="0"/>
        <v>0</v>
      </c>
      <c r="O14" s="135">
        <f>SUM(G14:N14)</f>
        <v>0</v>
      </c>
      <c r="P14" s="776"/>
      <c r="Q14" s="842">
        <f>Q11+Q12</f>
        <v>0</v>
      </c>
      <c r="R14" s="159"/>
    </row>
    <row r="15" spans="1:19" ht="11.15" customHeight="1">
      <c r="A15" s="169"/>
      <c r="B15" s="354"/>
      <c r="C15" s="36"/>
      <c r="D15" s="729"/>
      <c r="E15" s="729"/>
      <c r="F15" s="739"/>
      <c r="G15" s="404"/>
      <c r="H15" s="404"/>
      <c r="I15" s="404"/>
      <c r="J15" s="404"/>
      <c r="K15" s="404"/>
      <c r="L15" s="404"/>
      <c r="M15" s="404"/>
      <c r="N15" s="404"/>
      <c r="O15" s="733"/>
      <c r="P15" s="755"/>
      <c r="Q15" s="729"/>
      <c r="R15" s="159"/>
    </row>
    <row r="16" spans="1:19" ht="17" customHeight="1">
      <c r="A16" s="169"/>
      <c r="B16" s="354" t="s">
        <v>407</v>
      </c>
      <c r="C16" s="854"/>
      <c r="D16" s="859">
        <f>'page 2'!C50</f>
        <v>0</v>
      </c>
      <c r="E16" s="835">
        <f>'page 2'!D50</f>
        <v>0</v>
      </c>
      <c r="F16" s="762"/>
      <c r="G16" s="746">
        <f>'page 2'!F50</f>
        <v>0</v>
      </c>
      <c r="H16" s="141">
        <f>'page 2'!G50</f>
        <v>0</v>
      </c>
      <c r="I16" s="141">
        <f>'page 2'!H50</f>
        <v>0</v>
      </c>
      <c r="J16" s="141">
        <f>'page 2'!I50</f>
        <v>0</v>
      </c>
      <c r="K16" s="141">
        <f>'page 2'!J50</f>
        <v>0</v>
      </c>
      <c r="L16" s="141">
        <f>'page 2'!K50</f>
        <v>0</v>
      </c>
      <c r="M16" s="141">
        <f>'page 2'!L50</f>
        <v>0</v>
      </c>
      <c r="N16" s="141">
        <f>'page 2'!M50</f>
        <v>0</v>
      </c>
      <c r="O16" s="672">
        <f>SUM(G16:N16)</f>
        <v>0</v>
      </c>
      <c r="P16" s="775"/>
      <c r="Q16" s="842">
        <f>'page 2'!P50</f>
        <v>0</v>
      </c>
      <c r="R16" s="159"/>
    </row>
    <row r="17" spans="1:19" s="95" customFormat="1" ht="21" customHeight="1">
      <c r="A17" s="376"/>
      <c r="B17" s="104" t="s">
        <v>239</v>
      </c>
      <c r="C17" s="855"/>
      <c r="D17" s="675">
        <f>'page 2'!C55</f>
        <v>0</v>
      </c>
      <c r="E17" s="836">
        <f>'page 2'!D55</f>
        <v>0</v>
      </c>
      <c r="F17" s="763"/>
      <c r="G17" s="656">
        <f>'page 2'!F55</f>
        <v>0</v>
      </c>
      <c r="H17" s="129">
        <f>'page 2'!G55</f>
        <v>0</v>
      </c>
      <c r="I17" s="129">
        <f>'page 2'!H55</f>
        <v>0</v>
      </c>
      <c r="J17" s="129">
        <f>'page 2'!I55</f>
        <v>0</v>
      </c>
      <c r="K17" s="129">
        <f>'page 2'!J55</f>
        <v>0</v>
      </c>
      <c r="L17" s="129">
        <f>'page 2'!K55</f>
        <v>0</v>
      </c>
      <c r="M17" s="129">
        <f>'page 2'!L55</f>
        <v>0</v>
      </c>
      <c r="N17" s="129">
        <f>'page 2'!M55</f>
        <v>0</v>
      </c>
      <c r="O17" s="672">
        <f>SUM(G17:N17)</f>
        <v>0</v>
      </c>
      <c r="P17" s="775"/>
      <c r="Q17" s="863">
        <f>'page 2'!P55</f>
        <v>0</v>
      </c>
      <c r="R17" s="637"/>
      <c r="S17" s="90"/>
    </row>
    <row r="18" spans="1:19" s="95" customFormat="1" ht="19.5" customHeight="1">
      <c r="A18" s="376"/>
      <c r="B18" s="104" t="s">
        <v>421</v>
      </c>
      <c r="C18" s="855"/>
      <c r="D18" s="966"/>
      <c r="E18" s="967"/>
      <c r="F18" s="764"/>
      <c r="G18" s="748"/>
      <c r="H18" s="747"/>
      <c r="I18" s="747"/>
      <c r="J18" s="747"/>
      <c r="K18" s="747"/>
      <c r="L18" s="747"/>
      <c r="M18" s="748"/>
      <c r="N18" s="436">
        <f>-'page 8'!Q15</f>
        <v>0</v>
      </c>
      <c r="O18" s="672">
        <f>N18</f>
        <v>0</v>
      </c>
      <c r="P18" s="775"/>
      <c r="Q18" s="864"/>
      <c r="R18" s="637"/>
      <c r="S18" s="90"/>
    </row>
    <row r="19" spans="1:19" ht="11.15" customHeight="1">
      <c r="A19" s="169"/>
      <c r="B19" s="354"/>
      <c r="C19" s="36"/>
      <c r="D19" s="729"/>
      <c r="E19" s="729"/>
      <c r="F19" s="739"/>
      <c r="G19" s="404"/>
      <c r="H19" s="404"/>
      <c r="I19" s="404"/>
      <c r="J19" s="404"/>
      <c r="K19" s="404"/>
      <c r="L19" s="404"/>
      <c r="M19" s="404"/>
      <c r="N19" s="404"/>
      <c r="O19" s="733"/>
      <c r="P19" s="755"/>
      <c r="Q19" s="729"/>
      <c r="R19" s="159"/>
    </row>
    <row r="20" spans="1:19" ht="30" customHeight="1">
      <c r="A20" s="169"/>
      <c r="B20" s="355" t="s">
        <v>251</v>
      </c>
      <c r="C20" s="36"/>
      <c r="D20" s="769">
        <f>SUM(D14:D18)</f>
        <v>0</v>
      </c>
      <c r="E20" s="157">
        <f>SUM(E14:E18)</f>
        <v>0</v>
      </c>
      <c r="F20" s="765"/>
      <c r="G20" s="548">
        <f t="shared" ref="G20:M20" si="2">SUM(G14:G17)</f>
        <v>0</v>
      </c>
      <c r="H20" s="142">
        <f t="shared" si="2"/>
        <v>0</v>
      </c>
      <c r="I20" s="142">
        <f t="shared" ref="I20:K20" si="3">SUM(I14:I17)</f>
        <v>0</v>
      </c>
      <c r="J20" s="142">
        <f t="shared" si="3"/>
        <v>0</v>
      </c>
      <c r="K20" s="142">
        <f t="shared" si="3"/>
        <v>0</v>
      </c>
      <c r="L20" s="142">
        <f t="shared" si="2"/>
        <v>0</v>
      </c>
      <c r="M20" s="142">
        <f t="shared" si="2"/>
        <v>0</v>
      </c>
      <c r="N20" s="142">
        <f>SUM(N14:N18)</f>
        <v>0</v>
      </c>
      <c r="O20" s="135">
        <f>SUM(O14:O18)</f>
        <v>0</v>
      </c>
      <c r="P20" s="772"/>
      <c r="Q20" s="353">
        <f>SUM(Q14:Q18)</f>
        <v>0</v>
      </c>
      <c r="R20" s="862"/>
    </row>
    <row r="21" spans="1:19" ht="11.15" customHeight="1">
      <c r="A21" s="169"/>
      <c r="B21" s="354"/>
      <c r="C21" s="127"/>
      <c r="D21" s="127"/>
      <c r="E21" s="127"/>
      <c r="F21" s="718"/>
      <c r="G21" s="127"/>
      <c r="H21" s="127"/>
      <c r="I21" s="127"/>
      <c r="J21" s="127"/>
      <c r="K21" s="127"/>
      <c r="L21" s="127"/>
      <c r="M21" s="127"/>
      <c r="N21" s="749"/>
      <c r="O21" s="734"/>
      <c r="P21" s="728"/>
      <c r="Q21" s="734"/>
      <c r="R21" s="159"/>
    </row>
    <row r="22" spans="1:19" ht="17" customHeight="1">
      <c r="A22" s="169"/>
      <c r="B22" s="354" t="s">
        <v>30</v>
      </c>
      <c r="C22" s="854"/>
      <c r="D22" s="860">
        <f>'page 3'!D33</f>
        <v>0</v>
      </c>
      <c r="E22" s="835">
        <f>'page 3'!E33</f>
        <v>0</v>
      </c>
      <c r="F22" s="766"/>
      <c r="G22" s="750">
        <f>'page 3'!G33</f>
        <v>0</v>
      </c>
      <c r="H22" s="436">
        <f>'page 3'!H33</f>
        <v>0</v>
      </c>
      <c r="I22" s="436">
        <f>'page 3'!I33</f>
        <v>0</v>
      </c>
      <c r="J22" s="436">
        <f>'page 3'!J33</f>
        <v>0</v>
      </c>
      <c r="K22" s="436">
        <f>'page 3'!K33</f>
        <v>0</v>
      </c>
      <c r="L22" s="436">
        <f>'page 3'!L33</f>
        <v>0</v>
      </c>
      <c r="M22" s="436">
        <f>'page 3'!M33</f>
        <v>0</v>
      </c>
      <c r="N22" s="436">
        <f>'page 3'!N33</f>
        <v>0</v>
      </c>
      <c r="O22" s="672">
        <f>SUM(G22:N22)</f>
        <v>0</v>
      </c>
      <c r="P22" s="775"/>
      <c r="Q22" s="865">
        <f>'page 3'!Q33</f>
        <v>0</v>
      </c>
      <c r="R22" s="159"/>
    </row>
    <row r="23" spans="1:19" ht="17" customHeight="1">
      <c r="A23" s="169"/>
      <c r="B23" s="354" t="s">
        <v>31</v>
      </c>
      <c r="C23" s="854"/>
      <c r="D23" s="859">
        <f>'page 3'!D53</f>
        <v>0</v>
      </c>
      <c r="E23" s="835">
        <f>'page 3'!E53</f>
        <v>0</v>
      </c>
      <c r="F23" s="766"/>
      <c r="G23" s="751">
        <f>'page 3'!G53</f>
        <v>0</v>
      </c>
      <c r="H23" s="436">
        <f>'page 3'!H53</f>
        <v>0</v>
      </c>
      <c r="I23" s="436">
        <f>'page 3'!I53</f>
        <v>0</v>
      </c>
      <c r="J23" s="436">
        <f>'page 3'!J53</f>
        <v>0</v>
      </c>
      <c r="K23" s="436">
        <f>'page 3'!K53</f>
        <v>0</v>
      </c>
      <c r="L23" s="436">
        <f>'page 3'!L53</f>
        <v>0</v>
      </c>
      <c r="M23" s="436">
        <f>'page 3'!M53</f>
        <v>0</v>
      </c>
      <c r="N23" s="436">
        <f>'page 3'!N53</f>
        <v>0</v>
      </c>
      <c r="O23" s="672">
        <f>SUM(G23:N23)</f>
        <v>0</v>
      </c>
      <c r="P23" s="775"/>
      <c r="Q23" s="865">
        <f>'page 3'!Q53</f>
        <v>0</v>
      </c>
      <c r="R23" s="159"/>
    </row>
    <row r="24" spans="1:19" ht="17" customHeight="1">
      <c r="A24" s="169"/>
      <c r="B24" s="354" t="s">
        <v>32</v>
      </c>
      <c r="C24" s="854"/>
      <c r="D24" s="859">
        <f>'page 4'!D42</f>
        <v>0</v>
      </c>
      <c r="E24" s="835">
        <f>'page 4'!E42</f>
        <v>0</v>
      </c>
      <c r="F24" s="766"/>
      <c r="G24" s="751">
        <f>'page 4'!G42</f>
        <v>0</v>
      </c>
      <c r="H24" s="436">
        <f>'page 4'!H42</f>
        <v>0</v>
      </c>
      <c r="I24" s="436">
        <f>'page 4'!I42</f>
        <v>0</v>
      </c>
      <c r="J24" s="436">
        <f>'page 4'!J42</f>
        <v>0</v>
      </c>
      <c r="K24" s="436">
        <f>'page 4'!K42</f>
        <v>0</v>
      </c>
      <c r="L24" s="436">
        <f>'page 4'!L42</f>
        <v>0</v>
      </c>
      <c r="M24" s="436">
        <f>'page 4'!M42</f>
        <v>0</v>
      </c>
      <c r="N24" s="436">
        <f>'page 4'!N42</f>
        <v>0</v>
      </c>
      <c r="O24" s="672">
        <f t="shared" ref="O24:O30" si="4">SUM(G24:N24)</f>
        <v>0</v>
      </c>
      <c r="P24" s="775"/>
      <c r="Q24" s="865">
        <f>'page 4'!Q42</f>
        <v>0</v>
      </c>
      <c r="R24" s="159"/>
    </row>
    <row r="25" spans="1:19" ht="17" customHeight="1">
      <c r="A25" s="169"/>
      <c r="B25" s="354" t="s">
        <v>33</v>
      </c>
      <c r="C25" s="854"/>
      <c r="D25" s="859">
        <f>'page 5'!D22</f>
        <v>0</v>
      </c>
      <c r="E25" s="835">
        <f>'page 5'!E22</f>
        <v>0</v>
      </c>
      <c r="F25" s="766"/>
      <c r="G25" s="751">
        <f>'page 5'!G22</f>
        <v>0</v>
      </c>
      <c r="H25" s="436">
        <f>'page 5'!H22</f>
        <v>0</v>
      </c>
      <c r="I25" s="436">
        <f>'page 5'!I22</f>
        <v>0</v>
      </c>
      <c r="J25" s="436">
        <f>'page 5'!J22</f>
        <v>0</v>
      </c>
      <c r="K25" s="436">
        <f>'page 5'!K22</f>
        <v>0</v>
      </c>
      <c r="L25" s="436">
        <f>'page 5'!L22</f>
        <v>0</v>
      </c>
      <c r="M25" s="436">
        <f>'page 5'!M22</f>
        <v>0</v>
      </c>
      <c r="N25" s="436">
        <f>'page 5'!N22</f>
        <v>0</v>
      </c>
      <c r="O25" s="672">
        <f t="shared" si="4"/>
        <v>0</v>
      </c>
      <c r="P25" s="775"/>
      <c r="Q25" s="865">
        <f>'page 5'!Q22</f>
        <v>0</v>
      </c>
      <c r="R25" s="159"/>
    </row>
    <row r="26" spans="1:19" ht="17" customHeight="1">
      <c r="A26" s="169"/>
      <c r="B26" s="354" t="s">
        <v>34</v>
      </c>
      <c r="C26" s="854"/>
      <c r="D26" s="859">
        <f>'page 5'!D43</f>
        <v>0</v>
      </c>
      <c r="E26" s="835">
        <f>'page 5'!E43</f>
        <v>0</v>
      </c>
      <c r="F26" s="766"/>
      <c r="G26" s="751">
        <f>'page 5'!G43</f>
        <v>0</v>
      </c>
      <c r="H26" s="436">
        <f>'page 5'!H43</f>
        <v>0</v>
      </c>
      <c r="I26" s="436">
        <f>'page 5'!I43</f>
        <v>0</v>
      </c>
      <c r="J26" s="436">
        <f>'page 5'!J43</f>
        <v>0</v>
      </c>
      <c r="K26" s="436">
        <f>'page 5'!K43</f>
        <v>0</v>
      </c>
      <c r="L26" s="436">
        <f>'page 5'!L43</f>
        <v>0</v>
      </c>
      <c r="M26" s="436">
        <f>'page 5'!M43</f>
        <v>0</v>
      </c>
      <c r="N26" s="436">
        <f>'page 5'!N43</f>
        <v>0</v>
      </c>
      <c r="O26" s="672">
        <f t="shared" si="4"/>
        <v>0</v>
      </c>
      <c r="P26" s="775"/>
      <c r="Q26" s="865">
        <f>'page 5'!Q43</f>
        <v>0</v>
      </c>
      <c r="R26" s="159"/>
    </row>
    <row r="27" spans="1:19" ht="17" customHeight="1">
      <c r="A27" s="169"/>
      <c r="B27" s="354" t="s">
        <v>35</v>
      </c>
      <c r="C27" s="854"/>
      <c r="D27" s="859">
        <f>'page 6'!D21</f>
        <v>0</v>
      </c>
      <c r="E27" s="835">
        <f>'page 6'!E21</f>
        <v>0</v>
      </c>
      <c r="F27" s="766"/>
      <c r="G27" s="751">
        <f>'page 6'!G21</f>
        <v>0</v>
      </c>
      <c r="H27" s="436">
        <f>'page 6'!H21</f>
        <v>0</v>
      </c>
      <c r="I27" s="436">
        <f>'page 6'!I21</f>
        <v>0</v>
      </c>
      <c r="J27" s="436">
        <f>'page 6'!J21</f>
        <v>0</v>
      </c>
      <c r="K27" s="436">
        <f>'page 6'!K21</f>
        <v>0</v>
      </c>
      <c r="L27" s="436">
        <f>'page 6'!L21</f>
        <v>0</v>
      </c>
      <c r="M27" s="436">
        <f>'page 6'!M21</f>
        <v>0</v>
      </c>
      <c r="N27" s="436">
        <f>'page 6'!N21</f>
        <v>0</v>
      </c>
      <c r="O27" s="672">
        <f t="shared" si="4"/>
        <v>0</v>
      </c>
      <c r="P27" s="775"/>
      <c r="Q27" s="865">
        <f>'page 6'!Q21</f>
        <v>0</v>
      </c>
      <c r="R27" s="159"/>
    </row>
    <row r="28" spans="1:19" ht="17" customHeight="1">
      <c r="A28" s="169"/>
      <c r="B28" s="354" t="s">
        <v>36</v>
      </c>
      <c r="C28" s="854"/>
      <c r="D28" s="859">
        <f>'page 6'!D42</f>
        <v>0</v>
      </c>
      <c r="E28" s="835">
        <f>'page 6'!E42</f>
        <v>0</v>
      </c>
      <c r="F28" s="766"/>
      <c r="G28" s="751">
        <f>'page 6'!G42</f>
        <v>0</v>
      </c>
      <c r="H28" s="436">
        <f>'page 6'!H42</f>
        <v>0</v>
      </c>
      <c r="I28" s="436">
        <f>'page 6'!I42</f>
        <v>0</v>
      </c>
      <c r="J28" s="436">
        <f>'page 6'!J42</f>
        <v>0</v>
      </c>
      <c r="K28" s="436">
        <f>'page 6'!K42</f>
        <v>0</v>
      </c>
      <c r="L28" s="436">
        <f>'page 6'!L42</f>
        <v>0</v>
      </c>
      <c r="M28" s="436">
        <f>'page 6'!M42</f>
        <v>0</v>
      </c>
      <c r="N28" s="436">
        <f>'page 6'!N42</f>
        <v>0</v>
      </c>
      <c r="O28" s="672">
        <f t="shared" si="4"/>
        <v>0</v>
      </c>
      <c r="P28" s="775"/>
      <c r="Q28" s="865">
        <f>'page 6'!Q42</f>
        <v>0</v>
      </c>
      <c r="R28" s="159"/>
    </row>
    <row r="29" spans="1:19" ht="17" customHeight="1">
      <c r="A29" s="169"/>
      <c r="B29" s="354" t="s">
        <v>37</v>
      </c>
      <c r="C29" s="854"/>
      <c r="D29" s="859">
        <f>'page 7'!D27</f>
        <v>0</v>
      </c>
      <c r="E29" s="835">
        <f>'page 7'!E27</f>
        <v>0</v>
      </c>
      <c r="F29" s="766"/>
      <c r="G29" s="751">
        <f>'page 7'!G27</f>
        <v>0</v>
      </c>
      <c r="H29" s="436">
        <f>'page 7'!H27</f>
        <v>0</v>
      </c>
      <c r="I29" s="436">
        <f>'page 7'!I27</f>
        <v>0</v>
      </c>
      <c r="J29" s="436">
        <f>'page 7'!J27</f>
        <v>0</v>
      </c>
      <c r="K29" s="436">
        <f>'page 7'!K27</f>
        <v>0</v>
      </c>
      <c r="L29" s="436">
        <f>'page 7'!L27</f>
        <v>0</v>
      </c>
      <c r="M29" s="436">
        <f>'page 7'!M27</f>
        <v>0</v>
      </c>
      <c r="N29" s="436">
        <f>'page 7'!N27</f>
        <v>0</v>
      </c>
      <c r="O29" s="672">
        <f t="shared" si="4"/>
        <v>0</v>
      </c>
      <c r="P29" s="775"/>
      <c r="Q29" s="865">
        <f>'page 7'!Q27</f>
        <v>0</v>
      </c>
      <c r="R29" s="159"/>
    </row>
    <row r="30" spans="1:19" ht="17" customHeight="1">
      <c r="A30" s="169"/>
      <c r="B30" s="354" t="s">
        <v>38</v>
      </c>
      <c r="C30" s="854"/>
      <c r="D30" s="859">
        <f>'page 7'!D38-D32</f>
        <v>0</v>
      </c>
      <c r="E30" s="835">
        <f>'page 7'!E38-E32</f>
        <v>0</v>
      </c>
      <c r="F30" s="766"/>
      <c r="G30" s="751">
        <f>'page 7'!G38</f>
        <v>0</v>
      </c>
      <c r="H30" s="436">
        <f>'page 7'!H38</f>
        <v>0</v>
      </c>
      <c r="I30" s="436">
        <f>'page 7'!I38</f>
        <v>0</v>
      </c>
      <c r="J30" s="436">
        <f>'page 7'!J38</f>
        <v>0</v>
      </c>
      <c r="K30" s="436">
        <f>'page 7'!K38</f>
        <v>0</v>
      </c>
      <c r="L30" s="436">
        <f>'page 7'!L38</f>
        <v>0</v>
      </c>
      <c r="M30" s="436">
        <f>'page 7'!M38</f>
        <v>0</v>
      </c>
      <c r="N30" s="436">
        <f>'page 7'!N38</f>
        <v>0</v>
      </c>
      <c r="O30" s="672">
        <f t="shared" si="4"/>
        <v>0</v>
      </c>
      <c r="P30" s="775"/>
      <c r="Q30" s="865">
        <f>'page 7'!Q38</f>
        <v>0</v>
      </c>
      <c r="R30" s="159"/>
    </row>
    <row r="31" spans="1:19" ht="11.15" customHeight="1">
      <c r="A31" s="169"/>
      <c r="B31" s="354"/>
      <c r="C31" s="36"/>
      <c r="D31" s="730"/>
      <c r="E31" s="730"/>
      <c r="F31" s="439"/>
      <c r="G31" s="439"/>
      <c r="H31" s="439"/>
      <c r="I31" s="439"/>
      <c r="J31" s="439"/>
      <c r="K31" s="439"/>
      <c r="L31" s="439"/>
      <c r="M31" s="439"/>
      <c r="N31" s="439"/>
      <c r="O31" s="65"/>
      <c r="P31" s="756"/>
      <c r="Q31" s="730"/>
      <c r="R31" s="159"/>
    </row>
    <row r="32" spans="1:19" ht="17" customHeight="1">
      <c r="A32" s="169"/>
      <c r="B32" s="354" t="s">
        <v>219</v>
      </c>
      <c r="C32" s="854"/>
      <c r="D32" s="859">
        <f>'page 7'!D40</f>
        <v>0</v>
      </c>
      <c r="E32" s="835">
        <f>'page 7'!E40</f>
        <v>0</v>
      </c>
      <c r="F32" s="762"/>
      <c r="G32" s="987"/>
      <c r="H32" s="988"/>
      <c r="I32" s="988"/>
      <c r="J32" s="988"/>
      <c r="K32" s="988"/>
      <c r="L32" s="988"/>
      <c r="M32" s="988"/>
      <c r="N32" s="988"/>
      <c r="O32" s="672">
        <f>SUM(G32:N32)</f>
        <v>0</v>
      </c>
      <c r="P32" s="774"/>
      <c r="Q32" s="989"/>
      <c r="R32" s="159"/>
    </row>
    <row r="33" spans="1:19" ht="17" customHeight="1">
      <c r="A33" s="169"/>
      <c r="B33" s="104" t="s">
        <v>399</v>
      </c>
      <c r="C33" s="854"/>
      <c r="D33" s="859">
        <f>'page 7'!D53</f>
        <v>0</v>
      </c>
      <c r="E33" s="835">
        <f>'page 7'!E53</f>
        <v>0</v>
      </c>
      <c r="F33" s="762"/>
      <c r="G33" s="751">
        <f>'page 7'!G53</f>
        <v>0</v>
      </c>
      <c r="H33" s="436">
        <f>'page 7'!H53</f>
        <v>0</v>
      </c>
      <c r="I33" s="436">
        <f>'page 7'!I53</f>
        <v>0</v>
      </c>
      <c r="J33" s="436">
        <f>'page 7'!J53</f>
        <v>0</v>
      </c>
      <c r="K33" s="436">
        <f>'page 7'!K53</f>
        <v>0</v>
      </c>
      <c r="L33" s="436">
        <f>'page 7'!L53</f>
        <v>0</v>
      </c>
      <c r="M33" s="436">
        <f>'page 7'!M53</f>
        <v>0</v>
      </c>
      <c r="N33" s="436">
        <f>'page 7'!N53</f>
        <v>0</v>
      </c>
      <c r="O33" s="672">
        <f>SUM(G33:N33)</f>
        <v>0</v>
      </c>
      <c r="P33" s="774"/>
      <c r="Q33" s="865">
        <f>'page 7'!Q53</f>
        <v>0</v>
      </c>
      <c r="R33" s="159"/>
    </row>
    <row r="34" spans="1:19" ht="11.15" customHeight="1">
      <c r="A34" s="169"/>
      <c r="B34" s="354"/>
      <c r="C34" s="36"/>
      <c r="D34" s="730"/>
      <c r="E34" s="730"/>
      <c r="F34" s="439"/>
      <c r="G34" s="439"/>
      <c r="H34" s="439"/>
      <c r="I34" s="439"/>
      <c r="J34" s="439"/>
      <c r="K34" s="439"/>
      <c r="L34" s="439"/>
      <c r="M34" s="439"/>
      <c r="N34" s="439"/>
      <c r="O34" s="65"/>
      <c r="P34" s="756"/>
      <c r="Q34" s="730"/>
      <c r="R34" s="159"/>
    </row>
    <row r="35" spans="1:19" ht="17" customHeight="1">
      <c r="A35" s="169"/>
      <c r="B35" s="354" t="s">
        <v>252</v>
      </c>
      <c r="C35" s="36"/>
      <c r="D35" s="769">
        <f t="shared" ref="D35:Q35" si="5">SUM(D22:D33)</f>
        <v>0</v>
      </c>
      <c r="E35" s="157">
        <f t="shared" si="5"/>
        <v>0</v>
      </c>
      <c r="F35" s="767"/>
      <c r="G35" s="761">
        <f t="shared" si="5"/>
        <v>0</v>
      </c>
      <c r="H35" s="141">
        <f t="shared" si="5"/>
        <v>0</v>
      </c>
      <c r="I35" s="141">
        <f t="shared" ref="I35:K35" si="6">SUM(I22:I33)</f>
        <v>0</v>
      </c>
      <c r="J35" s="141">
        <f t="shared" si="6"/>
        <v>0</v>
      </c>
      <c r="K35" s="141">
        <f t="shared" si="6"/>
        <v>0</v>
      </c>
      <c r="L35" s="141">
        <f t="shared" si="5"/>
        <v>0</v>
      </c>
      <c r="M35" s="141">
        <f t="shared" si="5"/>
        <v>0</v>
      </c>
      <c r="N35" s="141">
        <f t="shared" si="5"/>
        <v>0</v>
      </c>
      <c r="O35" s="135">
        <f t="shared" si="5"/>
        <v>0</v>
      </c>
      <c r="P35" s="774"/>
      <c r="Q35" s="866">
        <f t="shared" si="5"/>
        <v>0</v>
      </c>
      <c r="R35" s="862"/>
    </row>
    <row r="36" spans="1:19" ht="11.15" customHeight="1">
      <c r="A36" s="169"/>
      <c r="B36" s="354"/>
      <c r="C36" s="36"/>
      <c r="D36" s="725"/>
      <c r="E36" s="725"/>
      <c r="F36" s="439"/>
      <c r="G36" s="46"/>
      <c r="H36" s="46"/>
      <c r="I36" s="46"/>
      <c r="J36" s="46"/>
      <c r="K36" s="46"/>
      <c r="L36" s="46"/>
      <c r="M36" s="46"/>
      <c r="N36" s="46"/>
      <c r="O36" s="65"/>
      <c r="P36" s="756"/>
      <c r="Q36" s="725"/>
      <c r="R36" s="159"/>
    </row>
    <row r="37" spans="1:19" s="564" customFormat="1" ht="17" customHeight="1">
      <c r="A37" s="561"/>
      <c r="B37" s="649" t="s">
        <v>39</v>
      </c>
      <c r="C37" s="562"/>
      <c r="D37" s="968"/>
      <c r="E37" s="969"/>
      <c r="F37" s="764"/>
      <c r="G37" s="752">
        <f>'page 8'!J21</f>
        <v>0</v>
      </c>
      <c r="H37" s="753">
        <f>'page 8'!J22</f>
        <v>0</v>
      </c>
      <c r="I37" s="753">
        <f>'page 8'!J23</f>
        <v>0</v>
      </c>
      <c r="J37" s="753">
        <f>'page 8'!J24</f>
        <v>0</v>
      </c>
      <c r="K37" s="753">
        <f>'page 8'!J25</f>
        <v>0</v>
      </c>
      <c r="L37" s="753">
        <f>'page 8'!J26</f>
        <v>0</v>
      </c>
      <c r="M37" s="753">
        <f>'page 8'!J27</f>
        <v>0</v>
      </c>
      <c r="N37" s="753">
        <f>'page 8'!J62+SUM('page 8'!J30:J54)</f>
        <v>0</v>
      </c>
      <c r="O37" s="837">
        <f>SUM(G37:N37)</f>
        <v>0</v>
      </c>
      <c r="P37" s="773"/>
      <c r="Q37" s="975"/>
      <c r="R37" s="867"/>
      <c r="S37" s="563"/>
    </row>
    <row r="38" spans="1:19" ht="11.15" customHeight="1">
      <c r="A38" s="169"/>
      <c r="B38" s="354"/>
      <c r="C38" s="36"/>
      <c r="D38" s="725"/>
      <c r="E38" s="725"/>
      <c r="F38" s="439"/>
      <c r="G38" s="46"/>
      <c r="H38" s="46"/>
      <c r="I38" s="46"/>
      <c r="J38" s="46"/>
      <c r="K38" s="46"/>
      <c r="L38" s="46"/>
      <c r="M38" s="46"/>
      <c r="N38" s="46"/>
      <c r="O38" s="65"/>
      <c r="P38" s="756"/>
      <c r="Q38" s="725"/>
      <c r="R38" s="159"/>
    </row>
    <row r="39" spans="1:19" ht="30" customHeight="1">
      <c r="A39" s="169"/>
      <c r="B39" s="355" t="s">
        <v>382</v>
      </c>
      <c r="C39" s="36"/>
      <c r="D39" s="769">
        <f t="shared" ref="D39:Q39" si="7">D35+D37</f>
        <v>0</v>
      </c>
      <c r="E39" s="157">
        <f t="shared" si="7"/>
        <v>0</v>
      </c>
      <c r="F39" s="768"/>
      <c r="G39" s="769">
        <f t="shared" si="7"/>
        <v>0</v>
      </c>
      <c r="H39" s="142">
        <f t="shared" si="7"/>
        <v>0</v>
      </c>
      <c r="I39" s="142">
        <f t="shared" ref="I39:K39" si="8">I35+I37</f>
        <v>0</v>
      </c>
      <c r="J39" s="142">
        <f t="shared" si="8"/>
        <v>0</v>
      </c>
      <c r="K39" s="142">
        <f t="shared" si="8"/>
        <v>0</v>
      </c>
      <c r="L39" s="142">
        <f t="shared" si="7"/>
        <v>0</v>
      </c>
      <c r="M39" s="142">
        <f t="shared" si="7"/>
        <v>0</v>
      </c>
      <c r="N39" s="142">
        <f t="shared" si="7"/>
        <v>0</v>
      </c>
      <c r="O39" s="135">
        <f t="shared" si="7"/>
        <v>0</v>
      </c>
      <c r="P39" s="772"/>
      <c r="Q39" s="842">
        <f t="shared" si="7"/>
        <v>0</v>
      </c>
      <c r="R39" s="159"/>
    </row>
    <row r="40" spans="1:19" ht="11.15" customHeight="1">
      <c r="A40" s="169"/>
      <c r="B40" s="354"/>
      <c r="C40" s="36"/>
      <c r="D40" s="731"/>
      <c r="E40" s="731"/>
      <c r="F40" s="451"/>
      <c r="G40" s="68"/>
      <c r="H40" s="68"/>
      <c r="I40" s="68"/>
      <c r="J40" s="68"/>
      <c r="K40" s="68"/>
      <c r="L40" s="68"/>
      <c r="M40" s="68"/>
      <c r="N40" s="68"/>
      <c r="O40" s="735"/>
      <c r="P40" s="757"/>
      <c r="Q40" s="731"/>
      <c r="R40" s="159"/>
    </row>
    <row r="41" spans="1:19" ht="18" customHeight="1">
      <c r="A41" s="169"/>
      <c r="B41" s="354" t="s">
        <v>40</v>
      </c>
      <c r="C41" s="36"/>
      <c r="D41" s="769">
        <f t="shared" ref="D41:Q41" si="9">D20-D39</f>
        <v>0</v>
      </c>
      <c r="E41" s="157">
        <f t="shared" si="9"/>
        <v>0</v>
      </c>
      <c r="F41" s="770"/>
      <c r="G41" s="761">
        <f t="shared" si="9"/>
        <v>0</v>
      </c>
      <c r="H41" s="141">
        <f t="shared" si="9"/>
        <v>0</v>
      </c>
      <c r="I41" s="141">
        <f t="shared" ref="I41:K41" si="10">I20-I39</f>
        <v>0</v>
      </c>
      <c r="J41" s="141">
        <f t="shared" si="10"/>
        <v>0</v>
      </c>
      <c r="K41" s="141">
        <f t="shared" si="10"/>
        <v>0</v>
      </c>
      <c r="L41" s="141">
        <f t="shared" si="9"/>
        <v>0</v>
      </c>
      <c r="M41" s="141">
        <f t="shared" si="9"/>
        <v>0</v>
      </c>
      <c r="N41" s="141">
        <f t="shared" si="9"/>
        <v>0</v>
      </c>
      <c r="O41" s="135">
        <f t="shared" si="9"/>
        <v>0</v>
      </c>
      <c r="P41" s="771"/>
      <c r="Q41" s="866">
        <f t="shared" si="9"/>
        <v>0</v>
      </c>
      <c r="R41" s="862"/>
    </row>
    <row r="42" spans="1:19" ht="13.5" customHeight="1">
      <c r="A42" s="423"/>
      <c r="B42" s="424"/>
      <c r="C42" s="424"/>
      <c r="D42" s="424"/>
      <c r="E42" s="425"/>
      <c r="F42" s="425"/>
      <c r="G42" s="425"/>
      <c r="H42" s="425"/>
      <c r="I42" s="425"/>
      <c r="J42" s="425"/>
      <c r="K42" s="425"/>
      <c r="L42" s="425"/>
      <c r="M42" s="567"/>
      <c r="N42" s="89"/>
      <c r="O42" s="89"/>
      <c r="P42" s="569"/>
      <c r="Q42" s="89"/>
      <c r="R42" s="159"/>
    </row>
    <row r="43" spans="1:19" ht="13.5" customHeight="1">
      <c r="A43" s="423"/>
      <c r="B43" s="424"/>
      <c r="C43" s="424"/>
      <c r="D43" s="100"/>
      <c r="E43" s="100"/>
      <c r="F43" s="100"/>
      <c r="G43" s="426"/>
      <c r="H43" s="426"/>
      <c r="I43" s="426"/>
      <c r="J43" s="426"/>
      <c r="K43" s="426"/>
      <c r="L43" s="426"/>
      <c r="M43" s="652"/>
      <c r="N43" s="1001" t="s">
        <v>42</v>
      </c>
      <c r="O43" s="1002"/>
      <c r="P43" s="724"/>
      <c r="Q43" s="356"/>
      <c r="R43" s="159"/>
    </row>
    <row r="44" spans="1:19" ht="26" customHeight="1">
      <c r="A44" s="423"/>
      <c r="B44" s="427"/>
      <c r="C44" s="426"/>
      <c r="D44" s="999"/>
      <c r="E44" s="999"/>
      <c r="F44" s="427"/>
      <c r="G44" s="427"/>
      <c r="H44" s="426"/>
      <c r="I44" s="426"/>
      <c r="J44" s="426"/>
      <c r="K44" s="426"/>
      <c r="L44" s="426"/>
      <c r="M44" s="652"/>
      <c r="N44" s="143"/>
      <c r="O44" s="144"/>
      <c r="Q44" s="89"/>
      <c r="R44" s="159"/>
    </row>
    <row r="45" spans="1:19" ht="13.5" customHeight="1">
      <c r="A45" s="423"/>
      <c r="B45" s="428" t="s">
        <v>43</v>
      </c>
      <c r="C45" s="424"/>
      <c r="D45" s="998" t="s">
        <v>253</v>
      </c>
      <c r="E45" s="998"/>
      <c r="F45" s="998"/>
      <c r="G45" s="998"/>
      <c r="H45" s="428"/>
      <c r="I45" s="971"/>
      <c r="J45" s="971"/>
      <c r="K45" s="971"/>
      <c r="L45" s="630"/>
      <c r="M45" s="652"/>
      <c r="N45" s="143"/>
      <c r="O45" s="144"/>
      <c r="Q45" s="89"/>
      <c r="R45" s="159"/>
    </row>
    <row r="46" spans="1:19" s="88" customFormat="1" ht="13.5" customHeight="1">
      <c r="A46" s="423"/>
      <c r="B46" s="428"/>
      <c r="C46" s="424"/>
      <c r="D46" s="428"/>
      <c r="E46" s="428"/>
      <c r="F46" s="716"/>
      <c r="G46" s="428"/>
      <c r="H46" s="428"/>
      <c r="I46" s="971"/>
      <c r="J46" s="971"/>
      <c r="K46" s="971"/>
      <c r="L46" s="630"/>
      <c r="M46" s="652"/>
      <c r="N46" s="143"/>
      <c r="O46" s="144"/>
      <c r="P46" s="89"/>
      <c r="Q46" s="89"/>
      <c r="R46" s="159"/>
      <c r="S46" s="89"/>
    </row>
    <row r="47" spans="1:19" ht="25" customHeight="1">
      <c r="A47" s="423"/>
      <c r="B47" s="429"/>
      <c r="C47" s="430"/>
      <c r="D47" s="431"/>
      <c r="E47" s="431"/>
      <c r="F47" s="427"/>
      <c r="G47" s="427"/>
      <c r="H47" s="426"/>
      <c r="I47" s="426"/>
      <c r="J47" s="426"/>
      <c r="K47" s="426"/>
      <c r="L47" s="426"/>
      <c r="M47" s="652"/>
      <c r="N47" s="143"/>
      <c r="O47" s="144"/>
      <c r="Q47" s="89"/>
      <c r="R47" s="159"/>
    </row>
    <row r="48" spans="1:19" ht="13.5" customHeight="1">
      <c r="A48" s="423"/>
      <c r="B48" s="428" t="s">
        <v>254</v>
      </c>
      <c r="C48" s="430"/>
      <c r="D48" s="998" t="s">
        <v>255</v>
      </c>
      <c r="E48" s="998"/>
      <c r="F48" s="998"/>
      <c r="G48" s="998"/>
      <c r="H48" s="428"/>
      <c r="I48" s="971"/>
      <c r="J48" s="971"/>
      <c r="K48" s="971"/>
      <c r="L48" s="630"/>
      <c r="M48" s="652"/>
      <c r="N48" s="143"/>
      <c r="O48" s="144"/>
      <c r="Q48" s="89"/>
      <c r="R48" s="159"/>
    </row>
    <row r="49" spans="1:19" s="88" customFormat="1" ht="13.5" customHeight="1">
      <c r="A49" s="423"/>
      <c r="B49" s="428"/>
      <c r="C49" s="430"/>
      <c r="D49" s="428"/>
      <c r="E49" s="428"/>
      <c r="F49" s="716"/>
      <c r="G49" s="428"/>
      <c r="H49" s="428"/>
      <c r="I49" s="971"/>
      <c r="J49" s="971"/>
      <c r="K49" s="971"/>
      <c r="L49" s="630"/>
      <c r="M49" s="652"/>
      <c r="N49" s="143"/>
      <c r="O49" s="144"/>
      <c r="P49" s="89"/>
      <c r="Q49" s="89"/>
      <c r="R49" s="159"/>
      <c r="S49" s="89"/>
    </row>
    <row r="50" spans="1:19" s="88" customFormat="1" ht="5.25" customHeight="1">
      <c r="A50" s="423"/>
      <c r="B50" s="428"/>
      <c r="C50" s="430"/>
      <c r="D50" s="428"/>
      <c r="E50" s="428"/>
      <c r="F50" s="716"/>
      <c r="G50" s="428"/>
      <c r="H50" s="428"/>
      <c r="I50" s="971"/>
      <c r="J50" s="971"/>
      <c r="K50" s="971"/>
      <c r="L50" s="630"/>
      <c r="M50" s="652"/>
      <c r="N50" s="145"/>
      <c r="O50" s="146"/>
      <c r="P50" s="89"/>
      <c r="Q50" s="89"/>
      <c r="R50" s="159"/>
      <c r="S50" s="89"/>
    </row>
    <row r="51" spans="1:19" ht="6" customHeight="1" thickBot="1">
      <c r="A51" s="432"/>
      <c r="B51" s="433"/>
      <c r="C51" s="434"/>
      <c r="D51" s="434"/>
      <c r="E51" s="435"/>
      <c r="F51" s="435"/>
      <c r="G51" s="435"/>
      <c r="H51" s="435"/>
      <c r="I51" s="435"/>
      <c r="J51" s="435"/>
      <c r="K51" s="435"/>
      <c r="L51" s="435"/>
      <c r="M51" s="653"/>
      <c r="N51" s="166"/>
      <c r="O51" s="166"/>
      <c r="P51" s="166"/>
      <c r="Q51" s="166"/>
      <c r="R51" s="167"/>
    </row>
    <row r="52" spans="1:19">
      <c r="B52" s="30"/>
      <c r="C52" s="31"/>
      <c r="D52" s="31"/>
      <c r="E52" s="32"/>
      <c r="F52" s="90"/>
      <c r="G52" s="32"/>
      <c r="H52" s="95"/>
      <c r="I52" s="95"/>
      <c r="J52" s="95"/>
      <c r="K52" s="95"/>
      <c r="L52" s="95"/>
      <c r="M52" s="33"/>
      <c r="N52" s="27"/>
      <c r="O52" s="27"/>
      <c r="P52" s="375"/>
      <c r="Q52" s="27"/>
    </row>
    <row r="53" spans="1:19">
      <c r="B53" s="30"/>
      <c r="C53" s="31"/>
      <c r="D53" s="31"/>
      <c r="E53" s="32"/>
      <c r="F53" s="90"/>
      <c r="G53" s="32"/>
      <c r="H53" s="95"/>
      <c r="I53" s="95"/>
      <c r="J53" s="95"/>
      <c r="K53" s="95"/>
      <c r="L53" s="95"/>
      <c r="M53" s="33"/>
      <c r="N53" s="27"/>
      <c r="O53" s="27"/>
      <c r="Q53" s="27"/>
    </row>
    <row r="54" spans="1:19">
      <c r="B54" s="30"/>
      <c r="C54" s="31"/>
      <c r="D54" s="31"/>
      <c r="E54" s="32"/>
      <c r="F54" s="90"/>
      <c r="G54" s="32"/>
      <c r="H54" s="95"/>
      <c r="I54" s="95"/>
      <c r="J54" s="95"/>
      <c r="K54" s="95"/>
      <c r="L54" s="95"/>
      <c r="M54" s="33"/>
      <c r="N54" s="27"/>
      <c r="O54" s="27"/>
      <c r="Q54" s="27"/>
    </row>
    <row r="55" spans="1:19">
      <c r="B55" s="30"/>
      <c r="C55" s="31"/>
      <c r="D55" s="31"/>
      <c r="E55" s="32"/>
      <c r="F55" s="90"/>
      <c r="G55" s="32"/>
      <c r="H55" s="95"/>
      <c r="I55" s="95"/>
      <c r="J55" s="95"/>
      <c r="K55" s="95"/>
      <c r="L55" s="95"/>
      <c r="M55" s="33"/>
      <c r="N55" s="27"/>
      <c r="O55" s="27"/>
      <c r="Q55" s="27"/>
    </row>
    <row r="56" spans="1:19">
      <c r="B56" s="30"/>
      <c r="C56" s="31"/>
      <c r="D56" s="31"/>
      <c r="E56" s="32"/>
      <c r="F56" s="90"/>
      <c r="G56" s="32"/>
      <c r="H56" s="95"/>
      <c r="I56" s="95"/>
      <c r="J56" s="95"/>
      <c r="K56" s="95"/>
      <c r="L56" s="95"/>
      <c r="M56" s="33"/>
      <c r="N56" s="27"/>
      <c r="O56" s="27"/>
      <c r="Q56" s="27"/>
    </row>
    <row r="57" spans="1:19">
      <c r="B57" s="30"/>
      <c r="C57" s="31"/>
      <c r="D57" s="31"/>
      <c r="E57" s="32"/>
      <c r="F57" s="90"/>
      <c r="G57" s="32"/>
      <c r="H57" s="95"/>
      <c r="I57" s="95"/>
      <c r="J57" s="95"/>
      <c r="K57" s="95"/>
      <c r="L57" s="95"/>
      <c r="M57" s="33"/>
      <c r="N57" s="27"/>
      <c r="O57" s="27"/>
      <c r="Q57" s="27"/>
    </row>
    <row r="58" spans="1:19">
      <c r="B58" s="30"/>
      <c r="C58" s="31"/>
      <c r="D58" s="31"/>
      <c r="E58" s="32"/>
      <c r="F58" s="90"/>
      <c r="G58" s="32"/>
      <c r="H58" s="95"/>
      <c r="I58" s="95"/>
      <c r="J58" s="95"/>
      <c r="K58" s="95"/>
      <c r="L58" s="95"/>
      <c r="M58" s="33"/>
      <c r="N58" s="27"/>
      <c r="O58" s="27"/>
      <c r="Q58" s="27"/>
    </row>
    <row r="59" spans="1:19">
      <c r="B59" s="30"/>
      <c r="C59" s="31"/>
      <c r="D59" s="31"/>
      <c r="E59" s="32"/>
      <c r="F59" s="90"/>
      <c r="G59" s="32"/>
      <c r="H59" s="95"/>
      <c r="I59" s="95"/>
      <c r="J59" s="95"/>
      <c r="K59" s="95"/>
      <c r="L59" s="95"/>
      <c r="M59" s="33"/>
      <c r="N59" s="27"/>
      <c r="O59" s="27"/>
      <c r="Q59" s="27"/>
    </row>
    <row r="60" spans="1:19">
      <c r="B60" s="30"/>
      <c r="C60" s="31"/>
      <c r="D60" s="31"/>
      <c r="E60" s="32"/>
      <c r="F60" s="90"/>
      <c r="G60" s="32"/>
      <c r="H60" s="95"/>
      <c r="I60" s="95"/>
      <c r="J60" s="95"/>
      <c r="K60" s="95"/>
      <c r="L60" s="95"/>
      <c r="M60" s="33"/>
      <c r="N60" s="27"/>
      <c r="O60" s="27"/>
      <c r="Q60" s="27"/>
    </row>
    <row r="61" spans="1:19">
      <c r="B61" s="30"/>
      <c r="C61" s="31"/>
      <c r="D61" s="31"/>
      <c r="E61" s="32"/>
      <c r="F61" s="90"/>
      <c r="G61" s="32"/>
      <c r="H61" s="95"/>
      <c r="I61" s="95"/>
      <c r="J61" s="95"/>
      <c r="K61" s="95"/>
      <c r="L61" s="95"/>
      <c r="M61" s="33"/>
      <c r="N61" s="27"/>
      <c r="O61" s="27"/>
      <c r="Q61" s="27"/>
    </row>
    <row r="62" spans="1:19">
      <c r="B62" s="30"/>
      <c r="C62" s="31"/>
      <c r="D62" s="31"/>
      <c r="E62" s="32"/>
      <c r="F62" s="90"/>
      <c r="G62" s="32"/>
      <c r="H62" s="95"/>
      <c r="I62" s="95"/>
      <c r="J62" s="95"/>
      <c r="K62" s="95"/>
      <c r="L62" s="95"/>
      <c r="M62" s="33"/>
      <c r="N62" s="27"/>
      <c r="O62" s="27"/>
      <c r="Q62" s="27"/>
    </row>
    <row r="63" spans="1:19">
      <c r="B63" s="30"/>
      <c r="C63" s="31"/>
      <c r="D63" s="31"/>
      <c r="E63" s="32"/>
      <c r="F63" s="90"/>
      <c r="G63" s="32"/>
      <c r="H63" s="95"/>
      <c r="I63" s="95"/>
      <c r="J63" s="95"/>
      <c r="K63" s="95"/>
      <c r="L63" s="95"/>
      <c r="M63" s="33"/>
      <c r="N63" s="24"/>
      <c r="O63" s="24"/>
      <c r="Q63" s="24"/>
    </row>
    <row r="64" spans="1:19">
      <c r="B64" s="30"/>
      <c r="C64" s="31"/>
      <c r="D64" s="31"/>
      <c r="E64" s="32"/>
      <c r="F64" s="90"/>
      <c r="G64" s="32"/>
      <c r="H64" s="95"/>
      <c r="I64" s="95"/>
      <c r="J64" s="95"/>
      <c r="K64" s="95"/>
      <c r="L64" s="95"/>
      <c r="M64" s="33"/>
      <c r="N64" s="24"/>
      <c r="O64" s="24"/>
      <c r="Q64" s="24"/>
    </row>
    <row r="65" spans="2:17">
      <c r="B65" s="30"/>
      <c r="C65" s="31"/>
      <c r="D65" s="31"/>
      <c r="E65" s="32"/>
      <c r="F65" s="90"/>
      <c r="G65" s="32"/>
      <c r="H65" s="95"/>
      <c r="I65" s="95"/>
      <c r="J65" s="95"/>
      <c r="K65" s="95"/>
      <c r="L65" s="95"/>
      <c r="M65" s="33"/>
      <c r="N65" s="24"/>
      <c r="O65" s="24"/>
      <c r="Q65" s="24"/>
    </row>
    <row r="66" spans="2:17">
      <c r="B66" s="30"/>
      <c r="C66" s="31"/>
      <c r="D66" s="31"/>
      <c r="E66" s="32"/>
      <c r="F66" s="90"/>
      <c r="G66" s="32"/>
      <c r="H66" s="95"/>
      <c r="I66" s="95"/>
      <c r="J66" s="95"/>
      <c r="K66" s="95"/>
      <c r="L66" s="95"/>
      <c r="M66" s="33"/>
      <c r="N66" s="24"/>
      <c r="O66" s="24"/>
      <c r="Q66" s="24"/>
    </row>
    <row r="67" spans="2:17">
      <c r="B67" s="30"/>
      <c r="C67" s="31"/>
      <c r="D67" s="31"/>
      <c r="E67" s="32"/>
      <c r="F67" s="90"/>
      <c r="G67" s="32"/>
      <c r="H67" s="95"/>
      <c r="I67" s="95"/>
      <c r="J67" s="95"/>
      <c r="K67" s="95"/>
      <c r="L67" s="95"/>
      <c r="M67" s="33"/>
      <c r="N67" s="24"/>
      <c r="O67" s="24"/>
      <c r="Q67" s="24"/>
    </row>
    <row r="68" spans="2:17">
      <c r="B68" s="30"/>
      <c r="C68" s="31"/>
      <c r="D68" s="31"/>
      <c r="E68" s="32"/>
      <c r="F68" s="90"/>
      <c r="G68" s="32"/>
      <c r="H68" s="95"/>
      <c r="I68" s="95"/>
      <c r="J68" s="95"/>
      <c r="K68" s="95"/>
      <c r="L68" s="95"/>
      <c r="M68" s="33"/>
      <c r="N68" s="24"/>
      <c r="O68" s="24"/>
      <c r="Q68" s="24"/>
    </row>
    <row r="69" spans="2:17">
      <c r="B69" s="30"/>
      <c r="C69" s="31"/>
      <c r="D69" s="31"/>
      <c r="E69" s="32"/>
      <c r="F69" s="90"/>
      <c r="G69" s="32"/>
      <c r="H69" s="95"/>
      <c r="I69" s="95"/>
      <c r="J69" s="95"/>
      <c r="K69" s="95"/>
      <c r="L69" s="95"/>
      <c r="M69" s="33"/>
      <c r="N69" s="24"/>
      <c r="O69" s="24"/>
      <c r="Q69" s="24"/>
    </row>
    <row r="70" spans="2:17">
      <c r="B70" s="30"/>
      <c r="C70" s="31"/>
      <c r="D70" s="31"/>
      <c r="E70" s="32"/>
      <c r="F70" s="90"/>
      <c r="G70" s="32"/>
      <c r="H70" s="95"/>
      <c r="I70" s="95"/>
      <c r="J70" s="95"/>
      <c r="K70" s="95"/>
      <c r="L70" s="95"/>
      <c r="M70" s="33"/>
      <c r="N70" s="24"/>
      <c r="O70" s="24"/>
      <c r="Q70" s="24"/>
    </row>
    <row r="71" spans="2:17">
      <c r="B71" s="30"/>
      <c r="C71" s="31"/>
      <c r="D71" s="31"/>
      <c r="E71" s="32"/>
      <c r="F71" s="90"/>
      <c r="G71" s="32"/>
      <c r="H71" s="95"/>
      <c r="I71" s="95"/>
      <c r="J71" s="95"/>
      <c r="K71" s="95"/>
      <c r="L71" s="95"/>
      <c r="M71" s="33"/>
      <c r="N71" s="24"/>
      <c r="O71" s="24"/>
      <c r="Q71" s="24"/>
    </row>
    <row r="72" spans="2:17">
      <c r="B72" s="30"/>
      <c r="C72" s="31"/>
      <c r="D72" s="31"/>
      <c r="E72" s="32"/>
      <c r="F72" s="90"/>
      <c r="G72" s="32"/>
      <c r="H72" s="95"/>
      <c r="I72" s="95"/>
      <c r="J72" s="95"/>
      <c r="K72" s="95"/>
      <c r="L72" s="95"/>
      <c r="M72" s="33"/>
      <c r="N72" s="24"/>
      <c r="O72" s="24"/>
      <c r="Q72" s="24"/>
    </row>
    <row r="73" spans="2:17">
      <c r="B73" s="30"/>
      <c r="C73" s="31"/>
      <c r="D73" s="31"/>
      <c r="E73" s="32"/>
      <c r="F73" s="90"/>
      <c r="G73" s="32"/>
      <c r="H73" s="95"/>
      <c r="I73" s="95"/>
      <c r="J73" s="95"/>
      <c r="K73" s="95"/>
      <c r="L73" s="95"/>
      <c r="M73" s="33"/>
      <c r="N73" s="24"/>
      <c r="O73" s="24"/>
      <c r="Q73" s="24"/>
    </row>
    <row r="74" spans="2:17">
      <c r="B74" s="30"/>
      <c r="C74" s="31"/>
      <c r="D74" s="31"/>
      <c r="E74" s="32"/>
      <c r="F74" s="90"/>
      <c r="G74" s="32"/>
      <c r="H74" s="95"/>
      <c r="I74" s="95"/>
      <c r="J74" s="95"/>
      <c r="K74" s="95"/>
      <c r="L74" s="95"/>
      <c r="M74" s="33"/>
      <c r="N74" s="24"/>
      <c r="O74" s="24"/>
      <c r="Q74" s="24"/>
    </row>
    <row r="75" spans="2:17">
      <c r="B75" s="30"/>
      <c r="C75" s="31"/>
      <c r="D75" s="31"/>
      <c r="E75" s="32"/>
      <c r="F75" s="90"/>
      <c r="G75" s="32"/>
      <c r="H75" s="95"/>
      <c r="I75" s="95"/>
      <c r="J75" s="95"/>
      <c r="K75" s="95"/>
      <c r="L75" s="95"/>
      <c r="M75" s="33"/>
      <c r="N75" s="24"/>
      <c r="O75" s="24"/>
      <c r="Q75" s="24"/>
    </row>
    <row r="76" spans="2:17">
      <c r="B76" s="30"/>
      <c r="C76" s="31"/>
      <c r="D76" s="31"/>
      <c r="E76" s="32"/>
      <c r="F76" s="90"/>
      <c r="G76" s="32"/>
      <c r="H76" s="95"/>
      <c r="I76" s="95"/>
      <c r="J76" s="95"/>
      <c r="K76" s="95"/>
      <c r="L76" s="95"/>
      <c r="M76" s="33"/>
      <c r="N76" s="24"/>
      <c r="O76" s="24"/>
      <c r="Q76" s="24"/>
    </row>
    <row r="77" spans="2:17">
      <c r="B77" s="30"/>
      <c r="C77" s="31"/>
      <c r="D77" s="31"/>
      <c r="E77" s="32"/>
      <c r="F77" s="90"/>
      <c r="G77" s="32"/>
      <c r="H77" s="95"/>
      <c r="I77" s="95"/>
      <c r="J77" s="95"/>
      <c r="K77" s="95"/>
      <c r="L77" s="95"/>
      <c r="M77" s="33"/>
      <c r="N77" s="24"/>
      <c r="O77" s="24"/>
      <c r="Q77" s="24"/>
    </row>
    <row r="78" spans="2:17">
      <c r="B78" s="30"/>
      <c r="C78" s="31"/>
      <c r="D78" s="31"/>
      <c r="E78" s="32"/>
      <c r="F78" s="90"/>
      <c r="G78" s="32"/>
      <c r="H78" s="95"/>
      <c r="I78" s="95"/>
      <c r="J78" s="95"/>
      <c r="K78" s="95"/>
      <c r="L78" s="95"/>
      <c r="M78" s="33"/>
      <c r="N78" s="24"/>
      <c r="O78" s="24"/>
      <c r="Q78" s="24"/>
    </row>
    <row r="79" spans="2:17">
      <c r="B79" s="30"/>
      <c r="C79" s="31"/>
      <c r="D79" s="31"/>
      <c r="E79" s="32"/>
      <c r="F79" s="90"/>
      <c r="G79" s="32"/>
      <c r="H79" s="95"/>
      <c r="I79" s="95"/>
      <c r="J79" s="95"/>
      <c r="K79" s="95"/>
      <c r="L79" s="95"/>
      <c r="M79" s="33"/>
      <c r="N79" s="24"/>
      <c r="O79" s="24"/>
      <c r="Q79" s="24"/>
    </row>
    <row r="80" spans="2:17">
      <c r="B80" s="30"/>
      <c r="C80" s="31"/>
      <c r="D80" s="31"/>
      <c r="E80" s="32"/>
      <c r="F80" s="90"/>
      <c r="G80" s="32"/>
      <c r="H80" s="95"/>
      <c r="I80" s="95"/>
      <c r="J80" s="95"/>
      <c r="K80" s="95"/>
      <c r="L80" s="95"/>
      <c r="M80" s="33"/>
      <c r="N80" s="24"/>
      <c r="O80" s="24"/>
      <c r="Q80" s="24"/>
    </row>
    <row r="81" spans="2:17">
      <c r="B81" s="30"/>
      <c r="C81" s="31"/>
      <c r="D81" s="31"/>
      <c r="E81" s="32"/>
      <c r="F81" s="90"/>
      <c r="G81" s="32"/>
      <c r="H81" s="95"/>
      <c r="I81" s="95"/>
      <c r="J81" s="95"/>
      <c r="K81" s="95"/>
      <c r="L81" s="95"/>
      <c r="M81" s="33"/>
      <c r="N81" s="24"/>
      <c r="O81" s="24"/>
      <c r="Q81" s="24"/>
    </row>
    <row r="82" spans="2:17">
      <c r="B82" s="30"/>
      <c r="C82" s="31"/>
      <c r="D82" s="31"/>
      <c r="E82" s="32"/>
      <c r="F82" s="90"/>
      <c r="G82" s="32"/>
      <c r="H82" s="95"/>
      <c r="I82" s="95"/>
      <c r="J82" s="95"/>
      <c r="K82" s="95"/>
      <c r="L82" s="95"/>
      <c r="M82" s="33"/>
      <c r="N82" s="24"/>
      <c r="O82" s="24"/>
      <c r="Q82" s="24"/>
    </row>
    <row r="83" spans="2:17">
      <c r="B83" s="30"/>
      <c r="C83" s="31"/>
      <c r="D83" s="31"/>
      <c r="E83" s="32"/>
      <c r="F83" s="90"/>
      <c r="G83" s="32"/>
      <c r="H83" s="95"/>
      <c r="I83" s="95"/>
      <c r="J83" s="95"/>
      <c r="K83" s="95"/>
      <c r="L83" s="95"/>
      <c r="M83" s="33"/>
      <c r="N83" s="24"/>
      <c r="O83" s="24"/>
      <c r="Q83" s="24"/>
    </row>
    <row r="84" spans="2:17">
      <c r="B84" s="30"/>
      <c r="C84" s="31"/>
      <c r="D84" s="31"/>
      <c r="E84" s="32"/>
      <c r="F84" s="90"/>
      <c r="G84" s="32"/>
      <c r="H84" s="95"/>
      <c r="I84" s="95"/>
      <c r="J84" s="95"/>
      <c r="K84" s="95"/>
      <c r="L84" s="95"/>
      <c r="M84" s="33"/>
      <c r="N84" s="24"/>
      <c r="O84" s="24"/>
      <c r="Q84" s="24"/>
    </row>
    <row r="85" spans="2:17">
      <c r="B85" s="30"/>
      <c r="C85" s="31"/>
      <c r="D85" s="31"/>
      <c r="E85" s="32"/>
      <c r="F85" s="90"/>
      <c r="G85" s="32"/>
      <c r="H85" s="95"/>
      <c r="I85" s="95"/>
      <c r="J85" s="95"/>
      <c r="K85" s="95"/>
      <c r="L85" s="95"/>
      <c r="M85" s="33"/>
      <c r="N85" s="24"/>
      <c r="O85" s="24"/>
      <c r="Q85" s="24"/>
    </row>
    <row r="86" spans="2:17">
      <c r="B86" s="30"/>
      <c r="C86" s="31"/>
      <c r="D86" s="31"/>
      <c r="E86" s="32"/>
      <c r="F86" s="90"/>
      <c r="G86" s="32"/>
      <c r="H86" s="95"/>
      <c r="I86" s="95"/>
      <c r="J86" s="95"/>
      <c r="K86" s="95"/>
      <c r="L86" s="95"/>
      <c r="M86" s="33"/>
      <c r="N86" s="24"/>
      <c r="O86" s="24"/>
      <c r="Q86" s="24"/>
    </row>
    <row r="87" spans="2:17">
      <c r="B87" s="30"/>
      <c r="C87" s="31"/>
      <c r="D87" s="31"/>
      <c r="E87" s="32"/>
      <c r="F87" s="90"/>
      <c r="G87" s="32"/>
      <c r="H87" s="95"/>
      <c r="I87" s="95"/>
      <c r="J87" s="95"/>
      <c r="K87" s="95"/>
      <c r="L87" s="95"/>
      <c r="M87" s="33"/>
      <c r="N87" s="24"/>
      <c r="O87" s="24"/>
      <c r="Q87" s="24"/>
    </row>
    <row r="88" spans="2:17">
      <c r="B88" s="30"/>
      <c r="C88" s="31"/>
      <c r="D88" s="31"/>
      <c r="E88" s="32"/>
      <c r="F88" s="90"/>
      <c r="G88" s="32"/>
      <c r="H88" s="95"/>
      <c r="I88" s="95"/>
      <c r="J88" s="95"/>
      <c r="K88" s="95"/>
      <c r="L88" s="95"/>
      <c r="M88" s="33"/>
      <c r="N88" s="24"/>
      <c r="O88" s="24"/>
      <c r="Q88" s="24"/>
    </row>
    <row r="89" spans="2:17">
      <c r="B89" s="30"/>
      <c r="C89" s="31"/>
      <c r="D89" s="31"/>
      <c r="E89" s="32"/>
      <c r="F89" s="90"/>
      <c r="G89" s="32"/>
      <c r="H89" s="95"/>
      <c r="I89" s="95"/>
      <c r="J89" s="95"/>
      <c r="K89" s="95"/>
      <c r="L89" s="95"/>
      <c r="M89" s="33"/>
      <c r="N89" s="24"/>
      <c r="O89" s="24"/>
      <c r="Q89" s="24"/>
    </row>
    <row r="90" spans="2:17">
      <c r="B90" s="30"/>
      <c r="C90" s="31"/>
      <c r="D90" s="31"/>
      <c r="E90" s="32"/>
      <c r="F90" s="90"/>
      <c r="G90" s="32"/>
      <c r="H90" s="95"/>
      <c r="I90" s="95"/>
      <c r="J90" s="95"/>
      <c r="K90" s="95"/>
      <c r="L90" s="95"/>
      <c r="M90" s="33"/>
      <c r="N90" s="24"/>
      <c r="O90" s="24"/>
      <c r="Q90" s="24"/>
    </row>
    <row r="91" spans="2:17">
      <c r="B91" s="30"/>
      <c r="C91" s="31"/>
      <c r="D91" s="31"/>
      <c r="E91" s="32"/>
      <c r="F91" s="90"/>
      <c r="G91" s="32"/>
      <c r="H91" s="95"/>
      <c r="I91" s="95"/>
      <c r="J91" s="95"/>
      <c r="K91" s="95"/>
      <c r="L91" s="95"/>
      <c r="M91" s="33"/>
      <c r="N91" s="24"/>
      <c r="O91" s="24"/>
      <c r="Q91" s="24"/>
    </row>
    <row r="92" spans="2:17">
      <c r="B92" s="30"/>
      <c r="C92" s="31"/>
      <c r="D92" s="31"/>
      <c r="E92" s="32"/>
      <c r="F92" s="90"/>
      <c r="G92" s="32"/>
      <c r="H92" s="95"/>
      <c r="I92" s="95"/>
      <c r="J92" s="95"/>
      <c r="K92" s="95"/>
      <c r="L92" s="95"/>
      <c r="M92" s="33"/>
      <c r="N92" s="24"/>
      <c r="O92" s="24"/>
      <c r="Q92" s="24"/>
    </row>
    <row r="93" spans="2:17">
      <c r="B93" s="30"/>
      <c r="C93" s="31"/>
      <c r="D93" s="31"/>
      <c r="E93" s="32"/>
      <c r="F93" s="90"/>
      <c r="G93" s="32"/>
      <c r="H93" s="95"/>
      <c r="I93" s="95"/>
      <c r="J93" s="95"/>
      <c r="K93" s="95"/>
      <c r="L93" s="95"/>
      <c r="M93" s="33"/>
      <c r="N93" s="24"/>
      <c r="O93" s="24"/>
      <c r="Q93" s="24"/>
    </row>
    <row r="94" spans="2:17">
      <c r="B94" s="30"/>
      <c r="C94" s="31"/>
      <c r="D94" s="31"/>
      <c r="E94" s="32"/>
      <c r="F94" s="90"/>
      <c r="G94" s="32"/>
      <c r="H94" s="95"/>
      <c r="I94" s="95"/>
      <c r="J94" s="95"/>
      <c r="K94" s="95"/>
      <c r="L94" s="95"/>
      <c r="M94" s="33"/>
      <c r="N94" s="24"/>
      <c r="O94" s="24"/>
      <c r="Q94" s="24"/>
    </row>
    <row r="95" spans="2:17">
      <c r="B95" s="30"/>
      <c r="C95" s="31"/>
      <c r="D95" s="31"/>
      <c r="E95" s="32"/>
      <c r="F95" s="90"/>
      <c r="G95" s="32"/>
      <c r="H95" s="95"/>
      <c r="I95" s="95"/>
      <c r="J95" s="95"/>
      <c r="K95" s="95"/>
      <c r="L95" s="95"/>
      <c r="M95" s="33"/>
      <c r="N95" s="24"/>
      <c r="O95" s="24"/>
      <c r="Q95" s="24"/>
    </row>
    <row r="96" spans="2:17">
      <c r="B96" s="30"/>
      <c r="C96" s="31"/>
      <c r="D96" s="31"/>
      <c r="E96" s="32"/>
      <c r="F96" s="90"/>
      <c r="G96" s="32"/>
      <c r="H96" s="95"/>
      <c r="I96" s="95"/>
      <c r="J96" s="95"/>
      <c r="K96" s="95"/>
      <c r="L96" s="95"/>
      <c r="M96" s="33"/>
      <c r="N96" s="24"/>
      <c r="O96" s="24"/>
      <c r="Q96" s="24"/>
    </row>
    <row r="97" spans="2:17">
      <c r="B97" s="30"/>
      <c r="C97" s="31"/>
      <c r="D97" s="31"/>
      <c r="E97" s="32"/>
      <c r="F97" s="90"/>
      <c r="G97" s="32"/>
      <c r="H97" s="95"/>
      <c r="I97" s="95"/>
      <c r="J97" s="95"/>
      <c r="K97" s="95"/>
      <c r="L97" s="95"/>
      <c r="M97" s="33"/>
      <c r="N97" s="24"/>
      <c r="O97" s="24"/>
      <c r="Q97" s="24"/>
    </row>
    <row r="98" spans="2:17">
      <c r="B98" s="30"/>
      <c r="C98" s="31"/>
      <c r="D98" s="31"/>
      <c r="E98" s="32"/>
      <c r="F98" s="90"/>
      <c r="G98" s="32"/>
      <c r="H98" s="95"/>
      <c r="I98" s="95"/>
      <c r="J98" s="95"/>
      <c r="K98" s="95"/>
      <c r="L98" s="95"/>
      <c r="M98" s="33"/>
      <c r="N98" s="24"/>
      <c r="O98" s="24"/>
      <c r="Q98" s="24"/>
    </row>
    <row r="99" spans="2:17">
      <c r="B99" s="30"/>
      <c r="C99" s="31"/>
      <c r="D99" s="31"/>
      <c r="E99" s="32"/>
      <c r="F99" s="90"/>
      <c r="G99" s="32"/>
      <c r="H99" s="95"/>
      <c r="I99" s="95"/>
      <c r="J99" s="95"/>
      <c r="K99" s="95"/>
      <c r="L99" s="95"/>
      <c r="M99" s="33"/>
      <c r="N99" s="24"/>
      <c r="O99" s="24"/>
      <c r="Q99" s="24"/>
    </row>
    <row r="100" spans="2:17">
      <c r="B100" s="30"/>
      <c r="C100" s="31"/>
      <c r="D100" s="31"/>
      <c r="E100" s="32"/>
      <c r="F100" s="90"/>
      <c r="G100" s="32"/>
      <c r="H100" s="95"/>
      <c r="I100" s="95"/>
      <c r="J100" s="95"/>
      <c r="K100" s="95"/>
      <c r="L100" s="95"/>
      <c r="M100" s="33"/>
      <c r="N100" s="24"/>
      <c r="O100" s="24"/>
      <c r="Q100" s="24"/>
    </row>
    <row r="101" spans="2:17">
      <c r="B101" s="30"/>
      <c r="C101" s="31"/>
      <c r="D101" s="31"/>
      <c r="E101" s="32"/>
      <c r="F101" s="90"/>
      <c r="G101" s="32"/>
      <c r="H101" s="95"/>
      <c r="I101" s="95"/>
      <c r="J101" s="95"/>
      <c r="K101" s="95"/>
      <c r="L101" s="95"/>
      <c r="M101" s="33"/>
      <c r="N101" s="24"/>
      <c r="O101" s="24"/>
      <c r="Q101" s="24"/>
    </row>
    <row r="102" spans="2:17">
      <c r="B102" s="30"/>
      <c r="C102" s="31"/>
      <c r="D102" s="31"/>
      <c r="E102" s="32"/>
      <c r="F102" s="90"/>
      <c r="G102" s="32"/>
      <c r="H102" s="95"/>
      <c r="I102" s="95"/>
      <c r="J102" s="95"/>
      <c r="K102" s="95"/>
      <c r="L102" s="95"/>
      <c r="M102" s="33"/>
      <c r="N102" s="24"/>
      <c r="O102" s="24"/>
      <c r="Q102" s="24"/>
    </row>
    <row r="103" spans="2:17">
      <c r="B103" s="30"/>
      <c r="C103" s="31"/>
      <c r="D103" s="31"/>
      <c r="E103" s="32"/>
      <c r="F103" s="90"/>
      <c r="G103" s="32"/>
      <c r="H103" s="95"/>
      <c r="I103" s="95"/>
      <c r="J103" s="95"/>
      <c r="K103" s="95"/>
      <c r="L103" s="95"/>
      <c r="M103" s="33"/>
      <c r="N103" s="24"/>
      <c r="O103" s="24"/>
      <c r="Q103" s="24"/>
    </row>
    <row r="104" spans="2:17">
      <c r="B104" s="30"/>
      <c r="C104" s="31"/>
      <c r="D104" s="31"/>
      <c r="E104" s="32"/>
      <c r="F104" s="90"/>
      <c r="G104" s="32"/>
      <c r="H104" s="95"/>
      <c r="I104" s="95"/>
      <c r="J104" s="95"/>
      <c r="K104" s="95"/>
      <c r="L104" s="95"/>
      <c r="M104" s="33"/>
      <c r="N104" s="24"/>
      <c r="O104" s="24"/>
      <c r="Q104" s="24"/>
    </row>
    <row r="105" spans="2:17">
      <c r="B105" s="30"/>
      <c r="C105" s="31"/>
      <c r="D105" s="31"/>
      <c r="E105" s="32"/>
      <c r="F105" s="90"/>
      <c r="G105" s="32"/>
      <c r="H105" s="95"/>
      <c r="I105" s="95"/>
      <c r="J105" s="95"/>
      <c r="K105" s="95"/>
      <c r="L105" s="95"/>
      <c r="M105" s="33"/>
      <c r="N105" s="24"/>
      <c r="O105" s="24"/>
      <c r="Q105" s="24"/>
    </row>
    <row r="106" spans="2:17">
      <c r="B106" s="30"/>
      <c r="C106" s="31"/>
      <c r="D106" s="31"/>
      <c r="E106" s="32"/>
      <c r="F106" s="90"/>
      <c r="G106" s="32"/>
      <c r="H106" s="95"/>
      <c r="I106" s="95"/>
      <c r="J106" s="95"/>
      <c r="K106" s="95"/>
      <c r="L106" s="95"/>
      <c r="M106" s="33"/>
      <c r="N106" s="24"/>
      <c r="O106" s="24"/>
      <c r="Q106" s="24"/>
    </row>
    <row r="107" spans="2:17">
      <c r="B107" s="30"/>
      <c r="C107" s="31"/>
      <c r="D107" s="31"/>
      <c r="E107" s="32"/>
      <c r="F107" s="90"/>
      <c r="G107" s="32"/>
      <c r="H107" s="95"/>
      <c r="I107" s="95"/>
      <c r="J107" s="95"/>
      <c r="K107" s="95"/>
      <c r="L107" s="95"/>
      <c r="M107" s="33"/>
      <c r="N107" s="24"/>
      <c r="O107" s="24"/>
      <c r="Q107" s="24"/>
    </row>
    <row r="108" spans="2:17">
      <c r="B108" s="30"/>
      <c r="C108" s="31"/>
      <c r="D108" s="31"/>
      <c r="E108" s="32"/>
      <c r="F108" s="90"/>
      <c r="G108" s="32"/>
      <c r="H108" s="95"/>
      <c r="I108" s="95"/>
      <c r="J108" s="95"/>
      <c r="K108" s="95"/>
      <c r="L108" s="95"/>
      <c r="M108" s="33"/>
      <c r="N108" s="24"/>
      <c r="O108" s="24"/>
      <c r="Q108" s="24"/>
    </row>
    <row r="109" spans="2:17">
      <c r="B109" s="30"/>
      <c r="C109" s="31"/>
      <c r="D109" s="31"/>
      <c r="E109" s="32"/>
      <c r="F109" s="90"/>
      <c r="G109" s="32"/>
      <c r="H109" s="95"/>
      <c r="I109" s="95"/>
      <c r="J109" s="95"/>
      <c r="K109" s="95"/>
      <c r="L109" s="95"/>
      <c r="M109" s="33"/>
      <c r="N109" s="24"/>
      <c r="O109" s="24"/>
      <c r="Q109" s="24"/>
    </row>
    <row r="110" spans="2:17">
      <c r="B110" s="30"/>
      <c r="C110" s="31"/>
      <c r="D110" s="31"/>
      <c r="E110" s="32"/>
      <c r="F110" s="90"/>
      <c r="G110" s="32"/>
      <c r="H110" s="95"/>
      <c r="I110" s="95"/>
      <c r="J110" s="95"/>
      <c r="K110" s="95"/>
      <c r="L110" s="95"/>
      <c r="M110" s="33"/>
      <c r="N110" s="24"/>
      <c r="O110" s="24"/>
      <c r="Q110" s="24"/>
    </row>
    <row r="111" spans="2:17">
      <c r="B111" s="30"/>
      <c r="C111" s="31"/>
      <c r="D111" s="31"/>
      <c r="E111" s="32"/>
      <c r="F111" s="90"/>
      <c r="G111" s="32"/>
      <c r="H111" s="95"/>
      <c r="I111" s="95"/>
      <c r="J111" s="95"/>
      <c r="K111" s="95"/>
      <c r="L111" s="95"/>
      <c r="M111" s="33"/>
      <c r="N111" s="24"/>
      <c r="O111" s="24"/>
      <c r="Q111" s="24"/>
    </row>
    <row r="112" spans="2:17">
      <c r="B112" s="30"/>
      <c r="C112" s="31"/>
      <c r="D112" s="31"/>
      <c r="E112" s="32"/>
      <c r="F112" s="90"/>
      <c r="G112" s="32"/>
      <c r="H112" s="95"/>
      <c r="I112" s="95"/>
      <c r="J112" s="95"/>
      <c r="K112" s="95"/>
      <c r="L112" s="95"/>
      <c r="M112" s="33"/>
      <c r="N112" s="24"/>
      <c r="O112" s="24"/>
      <c r="Q112" s="24"/>
    </row>
    <row r="113" spans="2:17">
      <c r="B113" s="30"/>
      <c r="C113" s="31"/>
      <c r="D113" s="31"/>
      <c r="E113" s="32"/>
      <c r="F113" s="90"/>
      <c r="G113" s="32"/>
      <c r="H113" s="95"/>
      <c r="I113" s="95"/>
      <c r="J113" s="95"/>
      <c r="K113" s="95"/>
      <c r="L113" s="95"/>
      <c r="M113" s="33"/>
      <c r="N113" s="24"/>
      <c r="O113" s="24"/>
      <c r="Q113" s="24"/>
    </row>
    <row r="114" spans="2:17">
      <c r="B114" s="30"/>
      <c r="C114" s="31"/>
      <c r="D114" s="31"/>
      <c r="E114" s="32"/>
      <c r="F114" s="90"/>
      <c r="G114" s="32"/>
      <c r="H114" s="95"/>
      <c r="I114" s="95"/>
      <c r="J114" s="95"/>
      <c r="K114" s="95"/>
      <c r="L114" s="95"/>
      <c r="M114" s="33"/>
      <c r="N114" s="24"/>
      <c r="O114" s="24"/>
      <c r="Q114" s="24"/>
    </row>
    <row r="115" spans="2:17">
      <c r="B115" s="30"/>
      <c r="C115" s="31"/>
      <c r="D115" s="31"/>
      <c r="E115" s="32"/>
      <c r="F115" s="90"/>
      <c r="G115" s="32"/>
      <c r="H115" s="95"/>
      <c r="I115" s="95"/>
      <c r="J115" s="95"/>
      <c r="K115" s="95"/>
      <c r="L115" s="95"/>
      <c r="M115" s="33"/>
      <c r="N115" s="24"/>
      <c r="O115" s="24"/>
      <c r="Q115" s="24"/>
    </row>
    <row r="116" spans="2:17">
      <c r="B116" s="30"/>
      <c r="C116" s="31"/>
      <c r="D116" s="31"/>
      <c r="E116" s="32"/>
      <c r="F116" s="90"/>
      <c r="G116" s="32"/>
      <c r="H116" s="95"/>
      <c r="I116" s="95"/>
      <c r="J116" s="95"/>
      <c r="K116" s="95"/>
      <c r="L116" s="95"/>
      <c r="M116" s="33"/>
      <c r="N116" s="24"/>
      <c r="O116" s="24"/>
      <c r="Q116" s="24"/>
    </row>
    <row r="117" spans="2:17">
      <c r="B117" s="30"/>
      <c r="C117" s="31"/>
      <c r="D117" s="31"/>
      <c r="E117" s="32"/>
      <c r="F117" s="90"/>
      <c r="G117" s="32"/>
      <c r="H117" s="95"/>
      <c r="I117" s="95"/>
      <c r="J117" s="95"/>
      <c r="K117" s="95"/>
      <c r="L117" s="95"/>
      <c r="M117" s="33"/>
      <c r="N117" s="24"/>
      <c r="O117" s="24"/>
      <c r="Q117" s="24"/>
    </row>
    <row r="118" spans="2:17">
      <c r="B118" s="30"/>
      <c r="C118" s="31"/>
      <c r="D118" s="31"/>
      <c r="E118" s="32"/>
      <c r="F118" s="90"/>
      <c r="G118" s="32"/>
      <c r="H118" s="95"/>
      <c r="I118" s="95"/>
      <c r="J118" s="95"/>
      <c r="K118" s="95"/>
      <c r="L118" s="95"/>
      <c r="M118" s="33"/>
      <c r="N118" s="24"/>
      <c r="O118" s="24"/>
      <c r="Q118" s="24"/>
    </row>
    <row r="119" spans="2:17">
      <c r="B119" s="30"/>
      <c r="C119" s="31"/>
      <c r="D119" s="31"/>
      <c r="E119" s="32"/>
      <c r="F119" s="90"/>
      <c r="G119" s="32"/>
      <c r="H119" s="95"/>
      <c r="I119" s="95"/>
      <c r="J119" s="95"/>
      <c r="K119" s="95"/>
      <c r="L119" s="95"/>
      <c r="M119" s="33"/>
      <c r="N119" s="24"/>
      <c r="O119" s="24"/>
      <c r="Q119" s="24"/>
    </row>
    <row r="120" spans="2:17">
      <c r="B120" s="30"/>
      <c r="C120" s="31"/>
      <c r="D120" s="31"/>
      <c r="E120" s="32"/>
      <c r="F120" s="90"/>
      <c r="G120" s="32"/>
      <c r="H120" s="95"/>
      <c r="I120" s="95"/>
      <c r="J120" s="95"/>
      <c r="K120" s="95"/>
      <c r="L120" s="95"/>
      <c r="M120" s="33"/>
      <c r="N120" s="24"/>
      <c r="O120" s="24"/>
      <c r="Q120" s="24"/>
    </row>
    <row r="121" spans="2:17">
      <c r="B121" s="30"/>
      <c r="C121" s="31"/>
      <c r="D121" s="31"/>
      <c r="E121" s="32"/>
      <c r="F121" s="90"/>
      <c r="G121" s="32"/>
      <c r="H121" s="95"/>
      <c r="I121" s="95"/>
      <c r="J121" s="95"/>
      <c r="K121" s="95"/>
      <c r="L121" s="95"/>
      <c r="M121" s="33"/>
      <c r="N121" s="24"/>
      <c r="O121" s="24"/>
      <c r="Q121" s="24"/>
    </row>
    <row r="122" spans="2:17">
      <c r="B122" s="30"/>
      <c r="C122" s="31"/>
      <c r="D122" s="31"/>
      <c r="E122" s="32"/>
      <c r="F122" s="90"/>
      <c r="G122" s="32"/>
      <c r="H122" s="95"/>
      <c r="I122" s="95"/>
      <c r="J122" s="95"/>
      <c r="K122" s="95"/>
      <c r="L122" s="95"/>
      <c r="M122" s="33"/>
      <c r="N122" s="24"/>
      <c r="O122" s="24"/>
      <c r="Q122" s="24"/>
    </row>
    <row r="123" spans="2:17">
      <c r="B123" s="30"/>
      <c r="C123" s="31"/>
      <c r="D123" s="31"/>
      <c r="E123" s="32"/>
      <c r="F123" s="90"/>
      <c r="G123" s="32"/>
      <c r="H123" s="95"/>
      <c r="I123" s="95"/>
      <c r="J123" s="95"/>
      <c r="K123" s="95"/>
      <c r="L123" s="95"/>
      <c r="M123" s="33"/>
      <c r="N123" s="24"/>
      <c r="O123" s="24"/>
      <c r="Q123" s="24"/>
    </row>
    <row r="124" spans="2:17">
      <c r="B124" s="30"/>
      <c r="C124" s="31"/>
      <c r="D124" s="31"/>
      <c r="E124" s="32"/>
      <c r="F124" s="90"/>
      <c r="G124" s="32"/>
      <c r="H124" s="95"/>
      <c r="I124" s="95"/>
      <c r="J124" s="95"/>
      <c r="K124" s="95"/>
      <c r="L124" s="95"/>
      <c r="M124" s="33"/>
      <c r="N124" s="24"/>
      <c r="O124" s="24"/>
      <c r="Q124" s="24"/>
    </row>
    <row r="125" spans="2:17">
      <c r="B125" s="30"/>
      <c r="C125" s="31"/>
      <c r="D125" s="31"/>
      <c r="E125" s="32"/>
      <c r="F125" s="90"/>
      <c r="G125" s="32"/>
      <c r="H125" s="95"/>
      <c r="I125" s="95"/>
      <c r="J125" s="95"/>
      <c r="K125" s="95"/>
      <c r="L125" s="95"/>
      <c r="M125" s="33"/>
      <c r="N125" s="24"/>
      <c r="O125" s="24"/>
      <c r="Q125" s="24"/>
    </row>
    <row r="126" spans="2:17">
      <c r="B126" s="30"/>
      <c r="C126" s="31"/>
      <c r="D126" s="31"/>
      <c r="E126" s="32"/>
      <c r="F126" s="90"/>
      <c r="G126" s="32"/>
      <c r="H126" s="95"/>
      <c r="I126" s="95"/>
      <c r="J126" s="95"/>
      <c r="K126" s="95"/>
      <c r="L126" s="95"/>
      <c r="M126" s="33"/>
      <c r="N126" s="24"/>
      <c r="O126" s="24"/>
      <c r="Q126" s="24"/>
    </row>
    <row r="127" spans="2:17">
      <c r="B127" s="30"/>
      <c r="C127" s="31"/>
      <c r="D127" s="31"/>
      <c r="E127" s="32"/>
      <c r="F127" s="90"/>
      <c r="G127" s="32"/>
      <c r="H127" s="95"/>
      <c r="I127" s="95"/>
      <c r="J127" s="95"/>
      <c r="K127" s="95"/>
      <c r="L127" s="95"/>
      <c r="M127" s="33"/>
      <c r="N127" s="24"/>
      <c r="O127" s="24"/>
      <c r="Q127" s="24"/>
    </row>
    <row r="128" spans="2:17">
      <c r="B128" s="30"/>
      <c r="C128" s="31"/>
      <c r="D128" s="31"/>
      <c r="E128" s="32"/>
      <c r="F128" s="90"/>
      <c r="G128" s="32"/>
      <c r="H128" s="95"/>
      <c r="I128" s="95"/>
      <c r="J128" s="95"/>
      <c r="K128" s="95"/>
      <c r="L128" s="95"/>
      <c r="M128" s="33"/>
      <c r="N128" s="24"/>
      <c r="O128" s="24"/>
      <c r="Q128" s="24"/>
    </row>
    <row r="129" spans="2:17">
      <c r="B129" s="30"/>
      <c r="C129" s="31"/>
      <c r="D129" s="31"/>
      <c r="E129" s="32"/>
      <c r="F129" s="90"/>
      <c r="G129" s="32"/>
      <c r="H129" s="95"/>
      <c r="I129" s="95"/>
      <c r="J129" s="95"/>
      <c r="K129" s="95"/>
      <c r="L129" s="95"/>
      <c r="M129" s="33"/>
      <c r="N129" s="24"/>
      <c r="O129" s="24"/>
      <c r="Q129" s="24"/>
    </row>
    <row r="130" spans="2:17">
      <c r="B130" s="30"/>
      <c r="C130" s="31"/>
      <c r="D130" s="31"/>
      <c r="E130" s="32"/>
      <c r="F130" s="90"/>
      <c r="G130" s="32"/>
      <c r="H130" s="95"/>
      <c r="I130" s="95"/>
      <c r="J130" s="95"/>
      <c r="K130" s="95"/>
      <c r="L130" s="95"/>
      <c r="M130" s="33"/>
      <c r="N130" s="24"/>
      <c r="O130" s="24"/>
      <c r="Q130" s="24"/>
    </row>
    <row r="131" spans="2:17">
      <c r="B131" s="30"/>
      <c r="C131" s="31"/>
      <c r="D131" s="31"/>
      <c r="E131" s="32"/>
      <c r="F131" s="90"/>
      <c r="G131" s="32"/>
      <c r="H131" s="95"/>
      <c r="I131" s="95"/>
      <c r="J131" s="95"/>
      <c r="K131" s="95"/>
      <c r="L131" s="95"/>
      <c r="M131" s="33"/>
      <c r="N131" s="24"/>
      <c r="O131" s="24"/>
      <c r="Q131" s="24"/>
    </row>
    <row r="132" spans="2:17">
      <c r="B132" s="30"/>
      <c r="C132" s="31"/>
      <c r="D132" s="31"/>
      <c r="E132" s="32"/>
      <c r="F132" s="90"/>
      <c r="G132" s="32"/>
      <c r="H132" s="95"/>
      <c r="I132" s="95"/>
      <c r="J132" s="95"/>
      <c r="K132" s="95"/>
      <c r="L132" s="95"/>
      <c r="M132" s="33"/>
      <c r="N132" s="24"/>
      <c r="O132" s="24"/>
      <c r="Q132" s="24"/>
    </row>
    <row r="133" spans="2:17">
      <c r="B133" s="30"/>
      <c r="C133" s="31"/>
      <c r="D133" s="31"/>
      <c r="E133" s="32"/>
      <c r="F133" s="90"/>
      <c r="G133" s="32"/>
      <c r="H133" s="95"/>
      <c r="I133" s="95"/>
      <c r="J133" s="95"/>
      <c r="K133" s="95"/>
      <c r="L133" s="95"/>
      <c r="M133" s="33"/>
      <c r="N133" s="24"/>
      <c r="O133" s="24"/>
      <c r="Q133" s="24"/>
    </row>
    <row r="134" spans="2:17">
      <c r="B134" s="30"/>
      <c r="C134" s="31"/>
      <c r="D134" s="31"/>
      <c r="E134" s="32"/>
      <c r="F134" s="90"/>
      <c r="G134" s="32"/>
      <c r="H134" s="95"/>
      <c r="I134" s="95"/>
      <c r="J134" s="95"/>
      <c r="K134" s="95"/>
      <c r="L134" s="95"/>
      <c r="M134" s="33"/>
      <c r="N134" s="24"/>
      <c r="O134" s="24"/>
      <c r="Q134" s="24"/>
    </row>
    <row r="135" spans="2:17">
      <c r="B135" s="30"/>
      <c r="C135" s="31"/>
      <c r="D135" s="31"/>
      <c r="E135" s="32"/>
      <c r="F135" s="90"/>
      <c r="G135" s="32"/>
      <c r="H135" s="95"/>
      <c r="I135" s="95"/>
      <c r="J135" s="95"/>
      <c r="K135" s="95"/>
      <c r="L135" s="95"/>
      <c r="M135" s="33"/>
      <c r="N135" s="24"/>
      <c r="O135" s="24"/>
      <c r="Q135" s="24"/>
    </row>
    <row r="136" spans="2:17">
      <c r="B136" s="30"/>
      <c r="C136" s="31"/>
      <c r="D136" s="31"/>
      <c r="E136" s="32"/>
      <c r="F136" s="90"/>
      <c r="G136" s="32"/>
      <c r="H136" s="95"/>
      <c r="I136" s="95"/>
      <c r="J136" s="95"/>
      <c r="K136" s="95"/>
      <c r="L136" s="95"/>
      <c r="M136" s="33"/>
      <c r="N136" s="24"/>
      <c r="O136" s="24"/>
      <c r="Q136" s="24"/>
    </row>
    <row r="137" spans="2:17">
      <c r="B137" s="30"/>
      <c r="C137" s="31"/>
      <c r="D137" s="31"/>
      <c r="E137" s="32"/>
      <c r="F137" s="90"/>
      <c r="G137" s="32"/>
      <c r="H137" s="95"/>
      <c r="I137" s="95"/>
      <c r="J137" s="95"/>
      <c r="K137" s="95"/>
      <c r="L137" s="95"/>
      <c r="M137" s="33"/>
      <c r="N137" s="24"/>
      <c r="O137" s="24"/>
      <c r="Q137" s="24"/>
    </row>
    <row r="138" spans="2:17">
      <c r="B138" s="30"/>
      <c r="C138" s="31"/>
      <c r="D138" s="31"/>
      <c r="E138" s="32"/>
      <c r="F138" s="90"/>
      <c r="G138" s="32"/>
      <c r="H138" s="95"/>
      <c r="I138" s="95"/>
      <c r="J138" s="95"/>
      <c r="K138" s="95"/>
      <c r="L138" s="95"/>
      <c r="M138" s="33"/>
      <c r="N138" s="24"/>
      <c r="O138" s="24"/>
      <c r="Q138" s="24"/>
    </row>
    <row r="139" spans="2:17">
      <c r="B139" s="30"/>
      <c r="C139" s="31"/>
      <c r="D139" s="31"/>
      <c r="E139" s="32"/>
      <c r="F139" s="90"/>
      <c r="G139" s="32"/>
      <c r="H139" s="95"/>
      <c r="I139" s="95"/>
      <c r="J139" s="95"/>
      <c r="K139" s="95"/>
      <c r="L139" s="95"/>
      <c r="M139" s="33"/>
      <c r="N139" s="24"/>
      <c r="O139" s="24"/>
      <c r="Q139" s="24"/>
    </row>
    <row r="140" spans="2:17">
      <c r="B140" s="30"/>
      <c r="C140" s="31"/>
      <c r="D140" s="31"/>
      <c r="E140" s="32"/>
      <c r="F140" s="90"/>
      <c r="G140" s="32"/>
      <c r="H140" s="95"/>
      <c r="I140" s="95"/>
      <c r="J140" s="95"/>
      <c r="K140" s="95"/>
      <c r="L140" s="95"/>
      <c r="M140" s="33"/>
      <c r="N140" s="24"/>
      <c r="O140" s="24"/>
      <c r="Q140" s="24"/>
    </row>
    <row r="141" spans="2:17">
      <c r="B141" s="30"/>
      <c r="C141" s="31"/>
      <c r="D141" s="31"/>
      <c r="E141" s="32"/>
      <c r="F141" s="90"/>
      <c r="G141" s="32"/>
      <c r="H141" s="95"/>
      <c r="I141" s="95"/>
      <c r="J141" s="95"/>
      <c r="K141" s="95"/>
      <c r="L141" s="95"/>
      <c r="M141" s="33"/>
      <c r="N141" s="24"/>
      <c r="O141" s="24"/>
      <c r="Q141" s="24"/>
    </row>
    <row r="142" spans="2:17">
      <c r="B142" s="30"/>
      <c r="C142" s="31"/>
      <c r="D142" s="31"/>
      <c r="E142" s="32"/>
      <c r="F142" s="90"/>
      <c r="G142" s="32"/>
      <c r="H142" s="95"/>
      <c r="I142" s="95"/>
      <c r="J142" s="95"/>
      <c r="K142" s="95"/>
      <c r="L142" s="95"/>
      <c r="M142" s="33"/>
      <c r="N142" s="24"/>
      <c r="O142" s="24"/>
      <c r="Q142" s="24"/>
    </row>
    <row r="143" spans="2:17">
      <c r="B143" s="30"/>
      <c r="C143" s="31"/>
      <c r="D143" s="31"/>
      <c r="E143" s="32"/>
      <c r="F143" s="90"/>
      <c r="G143" s="32"/>
      <c r="H143" s="95"/>
      <c r="I143" s="95"/>
      <c r="J143" s="95"/>
      <c r="K143" s="95"/>
      <c r="L143" s="95"/>
      <c r="M143" s="33"/>
      <c r="N143" s="24"/>
      <c r="O143" s="24"/>
      <c r="Q143" s="24"/>
    </row>
    <row r="144" spans="2:17">
      <c r="B144" s="30"/>
      <c r="C144" s="31"/>
      <c r="D144" s="31"/>
      <c r="E144" s="32"/>
      <c r="F144" s="90"/>
      <c r="G144" s="32"/>
      <c r="H144" s="95"/>
      <c r="I144" s="95"/>
      <c r="J144" s="95"/>
      <c r="K144" s="95"/>
      <c r="L144" s="95"/>
      <c r="M144" s="33"/>
      <c r="N144" s="24"/>
      <c r="O144" s="24"/>
      <c r="Q144" s="24"/>
    </row>
    <row r="145" spans="2:17">
      <c r="B145" s="30"/>
      <c r="C145" s="31"/>
      <c r="D145" s="31"/>
      <c r="E145" s="32"/>
      <c r="F145" s="90"/>
      <c r="G145" s="32"/>
      <c r="H145" s="95"/>
      <c r="I145" s="95"/>
      <c r="J145" s="95"/>
      <c r="K145" s="95"/>
      <c r="L145" s="95"/>
      <c r="M145" s="33"/>
      <c r="N145" s="24"/>
      <c r="O145" s="24"/>
      <c r="Q145" s="24"/>
    </row>
    <row r="146" spans="2:17">
      <c r="B146" s="30"/>
      <c r="C146" s="31"/>
      <c r="D146" s="31"/>
      <c r="E146" s="32"/>
      <c r="F146" s="90"/>
      <c r="G146" s="32"/>
      <c r="H146" s="95"/>
      <c r="I146" s="95"/>
      <c r="J146" s="95"/>
      <c r="K146" s="95"/>
      <c r="L146" s="95"/>
      <c r="M146" s="33"/>
      <c r="N146" s="24"/>
      <c r="O146" s="24"/>
      <c r="Q146" s="24"/>
    </row>
    <row r="147" spans="2:17">
      <c r="B147" s="30"/>
      <c r="C147" s="31"/>
      <c r="D147" s="31"/>
      <c r="E147" s="32"/>
      <c r="F147" s="90"/>
      <c r="G147" s="32"/>
      <c r="H147" s="95"/>
      <c r="I147" s="95"/>
      <c r="J147" s="95"/>
      <c r="K147" s="95"/>
      <c r="L147" s="95"/>
      <c r="M147" s="33"/>
      <c r="N147" s="24"/>
      <c r="O147" s="24"/>
      <c r="Q147" s="24"/>
    </row>
    <row r="148" spans="2:17">
      <c r="B148" s="30"/>
      <c r="C148" s="31"/>
      <c r="D148" s="31"/>
      <c r="E148" s="32"/>
      <c r="F148" s="90"/>
      <c r="G148" s="32"/>
      <c r="H148" s="95"/>
      <c r="I148" s="95"/>
      <c r="J148" s="95"/>
      <c r="K148" s="95"/>
      <c r="L148" s="95"/>
      <c r="M148" s="33"/>
      <c r="N148" s="24"/>
      <c r="O148" s="24"/>
      <c r="Q148" s="24"/>
    </row>
    <row r="149" spans="2:17">
      <c r="B149" s="30"/>
      <c r="C149" s="31"/>
      <c r="D149" s="31"/>
      <c r="E149" s="32"/>
      <c r="F149" s="90"/>
      <c r="G149" s="32"/>
      <c r="H149" s="95"/>
      <c r="I149" s="95"/>
      <c r="J149" s="95"/>
      <c r="K149" s="95"/>
      <c r="L149" s="95"/>
      <c r="M149" s="33"/>
      <c r="N149" s="24"/>
      <c r="O149" s="24"/>
      <c r="Q149" s="24"/>
    </row>
    <row r="150" spans="2:17">
      <c r="B150" s="30"/>
      <c r="C150" s="31"/>
      <c r="D150" s="31"/>
      <c r="E150" s="32"/>
      <c r="F150" s="90"/>
      <c r="G150" s="32"/>
      <c r="H150" s="95"/>
      <c r="I150" s="95"/>
      <c r="J150" s="95"/>
      <c r="K150" s="95"/>
      <c r="L150" s="95"/>
      <c r="M150" s="33"/>
      <c r="N150" s="24"/>
      <c r="O150" s="24"/>
      <c r="Q150" s="24"/>
    </row>
    <row r="151" spans="2:17">
      <c r="B151" s="30"/>
      <c r="C151" s="31"/>
      <c r="D151" s="31"/>
      <c r="E151" s="32"/>
      <c r="F151" s="90"/>
      <c r="G151" s="32"/>
      <c r="H151" s="95"/>
      <c r="I151" s="95"/>
      <c r="J151" s="95"/>
      <c r="K151" s="95"/>
      <c r="L151" s="95"/>
      <c r="M151" s="33"/>
      <c r="N151" s="24"/>
      <c r="O151" s="24"/>
      <c r="Q151" s="24"/>
    </row>
    <row r="152" spans="2:17">
      <c r="B152" s="30"/>
      <c r="C152" s="31"/>
      <c r="D152" s="31"/>
      <c r="E152" s="32"/>
      <c r="F152" s="90"/>
      <c r="G152" s="32"/>
      <c r="H152" s="95"/>
      <c r="I152" s="95"/>
      <c r="J152" s="95"/>
      <c r="K152" s="95"/>
      <c r="L152" s="95"/>
      <c r="M152" s="33"/>
      <c r="N152" s="24"/>
      <c r="O152" s="24"/>
      <c r="Q152" s="24"/>
    </row>
    <row r="153" spans="2:17">
      <c r="B153" s="30"/>
      <c r="C153" s="31"/>
      <c r="D153" s="31"/>
      <c r="E153" s="32"/>
      <c r="F153" s="90"/>
      <c r="G153" s="32"/>
      <c r="H153" s="95"/>
      <c r="I153" s="95"/>
      <c r="J153" s="95"/>
      <c r="K153" s="95"/>
      <c r="L153" s="95"/>
      <c r="M153" s="33"/>
      <c r="N153" s="24"/>
      <c r="O153" s="24"/>
      <c r="Q153" s="24"/>
    </row>
    <row r="154" spans="2:17">
      <c r="B154" s="30"/>
      <c r="C154" s="31"/>
      <c r="D154" s="31"/>
      <c r="E154" s="32"/>
      <c r="F154" s="90"/>
      <c r="G154" s="32"/>
      <c r="H154" s="95"/>
      <c r="I154" s="95"/>
      <c r="J154" s="95"/>
      <c r="K154" s="95"/>
      <c r="L154" s="95"/>
      <c r="M154" s="33"/>
      <c r="N154" s="24"/>
      <c r="O154" s="24"/>
      <c r="Q154" s="24"/>
    </row>
    <row r="155" spans="2:17">
      <c r="B155" s="30"/>
      <c r="C155" s="31"/>
      <c r="D155" s="31"/>
      <c r="E155" s="32"/>
      <c r="F155" s="90"/>
      <c r="G155" s="32"/>
      <c r="H155" s="95"/>
      <c r="I155" s="95"/>
      <c r="J155" s="95"/>
      <c r="K155" s="95"/>
      <c r="L155" s="95"/>
      <c r="M155" s="33"/>
      <c r="N155" s="24"/>
      <c r="O155" s="24"/>
      <c r="Q155" s="24"/>
    </row>
    <row r="156" spans="2:17">
      <c r="B156" s="30"/>
      <c r="C156" s="31"/>
      <c r="D156" s="31"/>
      <c r="E156" s="32"/>
      <c r="F156" s="90"/>
      <c r="G156" s="32"/>
      <c r="H156" s="95"/>
      <c r="I156" s="95"/>
      <c r="J156" s="95"/>
      <c r="K156" s="95"/>
      <c r="L156" s="95"/>
      <c r="M156" s="33"/>
      <c r="N156" s="24"/>
      <c r="O156" s="24"/>
      <c r="Q156" s="24"/>
    </row>
    <row r="157" spans="2:17">
      <c r="B157" s="30"/>
      <c r="C157" s="31"/>
      <c r="D157" s="31"/>
      <c r="E157" s="32"/>
      <c r="F157" s="90"/>
      <c r="G157" s="32"/>
      <c r="H157" s="95"/>
      <c r="I157" s="95"/>
      <c r="J157" s="95"/>
      <c r="K157" s="95"/>
      <c r="L157" s="95"/>
      <c r="M157" s="33"/>
      <c r="N157" s="24"/>
      <c r="O157" s="24"/>
      <c r="Q157" s="24"/>
    </row>
    <row r="158" spans="2:17">
      <c r="B158" s="30"/>
      <c r="C158" s="31"/>
      <c r="D158" s="31"/>
      <c r="E158" s="32"/>
      <c r="F158" s="90"/>
      <c r="G158" s="32"/>
      <c r="H158" s="95"/>
      <c r="I158" s="95"/>
      <c r="J158" s="95"/>
      <c r="K158" s="95"/>
      <c r="L158" s="95"/>
      <c r="M158" s="33"/>
      <c r="N158" s="24"/>
      <c r="O158" s="24"/>
      <c r="Q158" s="24"/>
    </row>
    <row r="159" spans="2:17">
      <c r="B159" s="30"/>
      <c r="C159" s="31"/>
      <c r="D159" s="31"/>
      <c r="E159" s="32"/>
      <c r="F159" s="90"/>
      <c r="G159" s="32"/>
      <c r="H159" s="95"/>
      <c r="I159" s="95"/>
      <c r="J159" s="95"/>
      <c r="K159" s="95"/>
      <c r="L159" s="95"/>
      <c r="M159" s="33"/>
      <c r="N159" s="24"/>
      <c r="O159" s="24"/>
      <c r="Q159" s="24"/>
    </row>
    <row r="160" spans="2:17">
      <c r="B160" s="30"/>
      <c r="C160" s="31"/>
      <c r="D160" s="31"/>
      <c r="E160" s="32"/>
      <c r="F160" s="90"/>
      <c r="G160" s="32"/>
      <c r="H160" s="95"/>
      <c r="I160" s="95"/>
      <c r="J160" s="95"/>
      <c r="K160" s="95"/>
      <c r="L160" s="95"/>
      <c r="M160" s="33"/>
      <c r="N160" s="24"/>
      <c r="O160" s="24"/>
      <c r="Q160" s="24"/>
    </row>
    <row r="161" spans="2:17">
      <c r="B161" s="30"/>
      <c r="C161" s="31"/>
      <c r="D161" s="31"/>
      <c r="E161" s="32"/>
      <c r="F161" s="90"/>
      <c r="G161" s="32"/>
      <c r="H161" s="95"/>
      <c r="I161" s="95"/>
      <c r="J161" s="95"/>
      <c r="K161" s="95"/>
      <c r="L161" s="95"/>
      <c r="M161" s="33"/>
      <c r="N161" s="24"/>
      <c r="O161" s="24"/>
      <c r="Q161" s="24"/>
    </row>
    <row r="162" spans="2:17">
      <c r="B162" s="30"/>
      <c r="C162" s="31"/>
      <c r="D162" s="31"/>
      <c r="E162" s="32"/>
      <c r="F162" s="90"/>
      <c r="G162" s="32"/>
      <c r="H162" s="95"/>
      <c r="I162" s="95"/>
      <c r="J162" s="95"/>
      <c r="K162" s="95"/>
      <c r="L162" s="95"/>
      <c r="M162" s="33"/>
      <c r="N162" s="24"/>
      <c r="O162" s="24"/>
      <c r="Q162" s="24"/>
    </row>
    <row r="163" spans="2:17">
      <c r="B163" s="30"/>
      <c r="C163" s="31"/>
      <c r="D163" s="31"/>
      <c r="E163" s="32"/>
      <c r="F163" s="90"/>
      <c r="G163" s="32"/>
      <c r="H163" s="95"/>
      <c r="I163" s="95"/>
      <c r="J163" s="95"/>
      <c r="K163" s="95"/>
      <c r="L163" s="95"/>
      <c r="M163" s="33"/>
      <c r="N163" s="24"/>
      <c r="O163" s="24"/>
      <c r="Q163" s="24"/>
    </row>
    <row r="164" spans="2:17">
      <c r="B164" s="30"/>
      <c r="C164" s="31"/>
      <c r="D164" s="31"/>
      <c r="E164" s="32"/>
      <c r="F164" s="90"/>
      <c r="G164" s="32"/>
      <c r="H164" s="95"/>
      <c r="I164" s="95"/>
      <c r="J164" s="95"/>
      <c r="K164" s="95"/>
      <c r="L164" s="95"/>
      <c r="M164" s="33"/>
      <c r="N164" s="24"/>
      <c r="O164" s="24"/>
      <c r="Q164" s="24"/>
    </row>
    <row r="165" spans="2:17">
      <c r="B165" s="30"/>
      <c r="C165" s="31"/>
      <c r="D165" s="31"/>
      <c r="E165" s="32"/>
      <c r="F165" s="90"/>
      <c r="G165" s="32"/>
      <c r="H165" s="95"/>
      <c r="I165" s="95"/>
      <c r="J165" s="95"/>
      <c r="K165" s="95"/>
      <c r="L165" s="95"/>
      <c r="M165" s="33"/>
      <c r="N165" s="24"/>
      <c r="O165" s="24"/>
      <c r="Q165" s="24"/>
    </row>
    <row r="166" spans="2:17">
      <c r="B166" s="30"/>
      <c r="C166" s="31"/>
      <c r="D166" s="31"/>
      <c r="E166" s="32"/>
      <c r="F166" s="90"/>
      <c r="G166" s="32"/>
      <c r="H166" s="95"/>
      <c r="I166" s="95"/>
      <c r="J166" s="95"/>
      <c r="K166" s="95"/>
      <c r="L166" s="95"/>
      <c r="M166" s="33"/>
      <c r="N166" s="24"/>
      <c r="O166" s="24"/>
      <c r="Q166" s="24"/>
    </row>
    <row r="167" spans="2:17">
      <c r="B167" s="30"/>
      <c r="C167" s="31"/>
      <c r="D167" s="31"/>
      <c r="E167" s="32"/>
      <c r="F167" s="90"/>
      <c r="G167" s="32"/>
      <c r="H167" s="95"/>
      <c r="I167" s="95"/>
      <c r="J167" s="95"/>
      <c r="K167" s="95"/>
      <c r="L167" s="95"/>
      <c r="M167" s="33"/>
      <c r="N167" s="24"/>
      <c r="O167" s="24"/>
      <c r="Q167" s="24"/>
    </row>
    <row r="168" spans="2:17">
      <c r="B168" s="30"/>
      <c r="C168" s="31"/>
      <c r="D168" s="31"/>
      <c r="E168" s="32"/>
      <c r="F168" s="90"/>
      <c r="G168" s="32"/>
      <c r="H168" s="95"/>
      <c r="I168" s="95"/>
      <c r="J168" s="95"/>
      <c r="K168" s="95"/>
      <c r="L168" s="95"/>
      <c r="M168" s="33"/>
      <c r="N168" s="24"/>
      <c r="O168" s="24"/>
      <c r="Q168" s="24"/>
    </row>
    <row r="169" spans="2:17">
      <c r="B169" s="30"/>
      <c r="C169" s="31"/>
      <c r="D169" s="31"/>
      <c r="E169" s="32"/>
      <c r="F169" s="90"/>
      <c r="G169" s="32"/>
      <c r="H169" s="95"/>
      <c r="I169" s="95"/>
      <c r="J169" s="95"/>
      <c r="K169" s="95"/>
      <c r="L169" s="95"/>
      <c r="M169" s="33"/>
      <c r="N169" s="24"/>
      <c r="O169" s="24"/>
      <c r="Q169" s="24"/>
    </row>
    <row r="170" spans="2:17">
      <c r="B170" s="30"/>
      <c r="C170" s="31"/>
      <c r="D170" s="31"/>
      <c r="E170" s="32"/>
      <c r="F170" s="90"/>
      <c r="G170" s="32"/>
      <c r="H170" s="95"/>
      <c r="I170" s="95"/>
      <c r="J170" s="95"/>
      <c r="K170" s="95"/>
      <c r="L170" s="95"/>
      <c r="M170" s="33"/>
      <c r="N170" s="24"/>
      <c r="O170" s="24"/>
      <c r="Q170" s="24"/>
    </row>
    <row r="171" spans="2:17">
      <c r="B171" s="30"/>
      <c r="C171" s="31"/>
      <c r="D171" s="31"/>
      <c r="E171" s="32"/>
      <c r="F171" s="90"/>
      <c r="G171" s="32"/>
      <c r="H171" s="95"/>
      <c r="I171" s="95"/>
      <c r="J171" s="95"/>
      <c r="K171" s="95"/>
      <c r="L171" s="95"/>
      <c r="M171" s="33"/>
      <c r="N171" s="24"/>
      <c r="O171" s="24"/>
      <c r="Q171" s="24"/>
    </row>
    <row r="172" spans="2:17">
      <c r="B172" s="30"/>
      <c r="C172" s="31"/>
      <c r="D172" s="31"/>
      <c r="E172" s="32"/>
      <c r="F172" s="90"/>
      <c r="G172" s="32"/>
      <c r="H172" s="95"/>
      <c r="I172" s="95"/>
      <c r="J172" s="95"/>
      <c r="K172" s="95"/>
      <c r="L172" s="95"/>
      <c r="M172" s="33"/>
      <c r="N172" s="24"/>
      <c r="O172" s="24"/>
      <c r="Q172" s="24"/>
    </row>
    <row r="173" spans="2:17">
      <c r="B173" s="30"/>
      <c r="C173" s="31"/>
      <c r="D173" s="31"/>
      <c r="E173" s="32"/>
      <c r="F173" s="90"/>
      <c r="G173" s="32"/>
      <c r="H173" s="95"/>
      <c r="I173" s="95"/>
      <c r="J173" s="95"/>
      <c r="K173" s="95"/>
      <c r="L173" s="95"/>
      <c r="M173" s="33"/>
      <c r="N173" s="24"/>
      <c r="O173" s="24"/>
      <c r="Q173" s="24"/>
    </row>
    <row r="174" spans="2:17">
      <c r="B174" s="30"/>
      <c r="C174" s="31"/>
      <c r="D174" s="31"/>
      <c r="E174" s="32"/>
      <c r="F174" s="90"/>
      <c r="G174" s="32"/>
      <c r="H174" s="95"/>
      <c r="I174" s="95"/>
      <c r="J174" s="95"/>
      <c r="K174" s="95"/>
      <c r="L174" s="95"/>
      <c r="M174" s="33"/>
      <c r="N174" s="24"/>
      <c r="O174" s="24"/>
      <c r="Q174" s="24"/>
    </row>
    <row r="175" spans="2:17">
      <c r="B175" s="30"/>
      <c r="C175" s="31"/>
      <c r="D175" s="31"/>
      <c r="E175" s="32"/>
      <c r="F175" s="90"/>
      <c r="G175" s="32"/>
      <c r="H175" s="95"/>
      <c r="I175" s="95"/>
      <c r="J175" s="95"/>
      <c r="K175" s="95"/>
      <c r="L175" s="95"/>
      <c r="M175" s="33"/>
      <c r="N175" s="24"/>
      <c r="O175" s="24"/>
      <c r="Q175" s="24"/>
    </row>
    <row r="176" spans="2:17">
      <c r="B176" s="30"/>
      <c r="C176" s="31"/>
      <c r="D176" s="31"/>
      <c r="E176" s="32"/>
      <c r="F176" s="90"/>
      <c r="G176" s="32"/>
      <c r="H176" s="95"/>
      <c r="I176" s="95"/>
      <c r="J176" s="95"/>
      <c r="K176" s="95"/>
      <c r="L176" s="95"/>
      <c r="M176" s="33"/>
      <c r="N176" s="24"/>
      <c r="O176" s="24"/>
      <c r="Q176" s="24"/>
    </row>
    <row r="177" spans="2:17">
      <c r="B177" s="30"/>
      <c r="C177" s="31"/>
      <c r="D177" s="31"/>
      <c r="E177" s="32"/>
      <c r="F177" s="90"/>
      <c r="G177" s="32"/>
      <c r="H177" s="95"/>
      <c r="I177" s="95"/>
      <c r="J177" s="95"/>
      <c r="K177" s="95"/>
      <c r="L177" s="95"/>
      <c r="M177" s="33"/>
      <c r="N177" s="24"/>
      <c r="O177" s="24"/>
      <c r="Q177" s="24"/>
    </row>
    <row r="178" spans="2:17">
      <c r="B178" s="30"/>
      <c r="C178" s="31"/>
      <c r="D178" s="31"/>
      <c r="E178" s="32"/>
      <c r="F178" s="90"/>
      <c r="G178" s="32"/>
      <c r="H178" s="95"/>
      <c r="I178" s="95"/>
      <c r="J178" s="95"/>
      <c r="K178" s="95"/>
      <c r="L178" s="95"/>
      <c r="M178" s="33"/>
      <c r="N178" s="24"/>
      <c r="O178" s="24"/>
      <c r="Q178" s="24"/>
    </row>
    <row r="179" spans="2:17">
      <c r="B179" s="30"/>
      <c r="C179" s="31"/>
      <c r="D179" s="31"/>
      <c r="E179" s="32"/>
      <c r="F179" s="90"/>
      <c r="G179" s="32"/>
      <c r="H179" s="95"/>
      <c r="I179" s="95"/>
      <c r="J179" s="95"/>
      <c r="K179" s="95"/>
      <c r="L179" s="95"/>
      <c r="M179" s="33"/>
      <c r="N179" s="24"/>
      <c r="O179" s="24"/>
      <c r="Q179" s="24"/>
    </row>
    <row r="180" spans="2:17">
      <c r="B180" s="30"/>
      <c r="C180" s="31"/>
      <c r="D180" s="31"/>
      <c r="E180" s="32"/>
      <c r="F180" s="90"/>
      <c r="G180" s="32"/>
      <c r="H180" s="95"/>
      <c r="I180" s="95"/>
      <c r="J180" s="95"/>
      <c r="K180" s="95"/>
      <c r="L180" s="95"/>
      <c r="M180" s="33"/>
      <c r="N180" s="24"/>
      <c r="O180" s="24"/>
      <c r="Q180" s="24"/>
    </row>
    <row r="181" spans="2:17">
      <c r="B181" s="30"/>
      <c r="C181" s="31"/>
      <c r="D181" s="31"/>
      <c r="E181" s="32"/>
      <c r="F181" s="90"/>
      <c r="G181" s="32"/>
      <c r="H181" s="95"/>
      <c r="I181" s="95"/>
      <c r="J181" s="95"/>
      <c r="K181" s="95"/>
      <c r="L181" s="95"/>
      <c r="M181" s="33"/>
      <c r="N181" s="24"/>
      <c r="O181" s="24"/>
      <c r="Q181" s="24"/>
    </row>
    <row r="182" spans="2:17">
      <c r="B182" s="30"/>
      <c r="C182" s="31"/>
      <c r="D182" s="31"/>
      <c r="E182" s="32"/>
      <c r="F182" s="90"/>
      <c r="G182" s="32"/>
      <c r="H182" s="95"/>
      <c r="I182" s="95"/>
      <c r="J182" s="95"/>
      <c r="K182" s="95"/>
      <c r="L182" s="95"/>
      <c r="M182" s="33"/>
      <c r="N182" s="24"/>
      <c r="O182" s="24"/>
      <c r="Q182" s="24"/>
    </row>
    <row r="183" spans="2:17">
      <c r="B183" s="30"/>
      <c r="C183" s="31"/>
      <c r="D183" s="31"/>
      <c r="E183" s="32"/>
      <c r="F183" s="90"/>
      <c r="G183" s="32"/>
      <c r="H183" s="95"/>
      <c r="I183" s="95"/>
      <c r="J183" s="95"/>
      <c r="K183" s="95"/>
      <c r="L183" s="95"/>
      <c r="M183" s="33"/>
      <c r="N183" s="24"/>
      <c r="O183" s="24"/>
      <c r="Q183" s="24"/>
    </row>
    <row r="184" spans="2:17">
      <c r="B184" s="30"/>
      <c r="C184" s="31"/>
      <c r="D184" s="31"/>
      <c r="E184" s="32"/>
      <c r="F184" s="90"/>
      <c r="G184" s="32"/>
      <c r="H184" s="95"/>
      <c r="I184" s="95"/>
      <c r="J184" s="95"/>
      <c r="K184" s="95"/>
      <c r="L184" s="95"/>
      <c r="M184" s="33"/>
      <c r="N184" s="24"/>
      <c r="O184" s="24"/>
      <c r="Q184" s="24"/>
    </row>
    <row r="185" spans="2:17">
      <c r="B185" s="30"/>
      <c r="C185" s="31"/>
      <c r="D185" s="31"/>
      <c r="E185" s="32"/>
      <c r="F185" s="90"/>
      <c r="G185" s="32"/>
      <c r="H185" s="95"/>
      <c r="I185" s="95"/>
      <c r="J185" s="95"/>
      <c r="K185" s="95"/>
      <c r="L185" s="95"/>
      <c r="M185" s="33"/>
      <c r="N185" s="24"/>
      <c r="O185" s="24"/>
      <c r="Q185" s="24"/>
    </row>
    <row r="186" spans="2:17">
      <c r="B186" s="30"/>
      <c r="C186" s="31"/>
      <c r="D186" s="31"/>
      <c r="E186" s="32"/>
      <c r="F186" s="90"/>
      <c r="G186" s="32"/>
      <c r="H186" s="95"/>
      <c r="I186" s="95"/>
      <c r="J186" s="95"/>
      <c r="K186" s="95"/>
      <c r="L186" s="95"/>
      <c r="M186" s="33"/>
      <c r="N186" s="24"/>
      <c r="O186" s="24"/>
      <c r="Q186" s="24"/>
    </row>
    <row r="187" spans="2:17">
      <c r="B187" s="30"/>
      <c r="C187" s="31"/>
      <c r="D187" s="31"/>
      <c r="E187" s="32"/>
      <c r="F187" s="90"/>
      <c r="G187" s="32"/>
      <c r="H187" s="95"/>
      <c r="I187" s="95"/>
      <c r="J187" s="95"/>
      <c r="K187" s="95"/>
      <c r="L187" s="95"/>
      <c r="M187" s="33"/>
      <c r="N187" s="24"/>
      <c r="O187" s="24"/>
      <c r="Q187" s="24"/>
    </row>
    <row r="188" spans="2:17">
      <c r="B188" s="30"/>
      <c r="C188" s="31"/>
      <c r="D188" s="31"/>
      <c r="E188" s="32"/>
      <c r="F188" s="90"/>
      <c r="G188" s="32"/>
      <c r="H188" s="95"/>
      <c r="I188" s="95"/>
      <c r="J188" s="95"/>
      <c r="K188" s="95"/>
      <c r="L188" s="95"/>
      <c r="M188" s="33"/>
      <c r="N188" s="24"/>
      <c r="O188" s="24"/>
      <c r="Q188" s="24"/>
    </row>
    <row r="189" spans="2:17">
      <c r="B189" s="30"/>
      <c r="C189" s="31"/>
      <c r="D189" s="31"/>
      <c r="E189" s="32"/>
      <c r="F189" s="90"/>
      <c r="G189" s="32"/>
      <c r="H189" s="95"/>
      <c r="I189" s="95"/>
      <c r="J189" s="95"/>
      <c r="K189" s="95"/>
      <c r="L189" s="95"/>
      <c r="M189" s="33"/>
      <c r="N189" s="24"/>
      <c r="O189" s="24"/>
      <c r="Q189" s="24"/>
    </row>
    <row r="190" spans="2:17">
      <c r="B190" s="30"/>
      <c r="C190" s="31"/>
      <c r="D190" s="31"/>
      <c r="E190" s="32"/>
      <c r="F190" s="90"/>
      <c r="G190" s="32"/>
      <c r="H190" s="95"/>
      <c r="I190" s="95"/>
      <c r="J190" s="95"/>
      <c r="K190" s="95"/>
      <c r="L190" s="95"/>
      <c r="M190" s="33"/>
      <c r="N190" s="24"/>
      <c r="O190" s="24"/>
      <c r="Q190" s="24"/>
    </row>
    <row r="191" spans="2:17">
      <c r="B191" s="30"/>
      <c r="C191" s="31"/>
      <c r="D191" s="31"/>
      <c r="E191" s="32"/>
      <c r="F191" s="90"/>
      <c r="G191" s="32"/>
      <c r="H191" s="95"/>
      <c r="I191" s="95"/>
      <c r="J191" s="95"/>
      <c r="K191" s="95"/>
      <c r="L191" s="95"/>
      <c r="M191" s="33"/>
      <c r="N191" s="24"/>
      <c r="O191" s="24"/>
      <c r="Q191" s="24"/>
    </row>
    <row r="192" spans="2:17">
      <c r="B192" s="30"/>
      <c r="C192" s="31"/>
      <c r="D192" s="31"/>
      <c r="E192" s="32"/>
      <c r="F192" s="90"/>
      <c r="G192" s="32"/>
      <c r="H192" s="95"/>
      <c r="I192" s="95"/>
      <c r="J192" s="95"/>
      <c r="K192" s="95"/>
      <c r="L192" s="95"/>
      <c r="M192" s="33"/>
      <c r="N192" s="24"/>
      <c r="O192" s="24"/>
      <c r="Q192" s="24"/>
    </row>
    <row r="193" spans="2:17">
      <c r="B193" s="30"/>
      <c r="C193" s="31"/>
      <c r="D193" s="31"/>
      <c r="E193" s="32"/>
      <c r="F193" s="90"/>
      <c r="G193" s="32"/>
      <c r="H193" s="95"/>
      <c r="I193" s="95"/>
      <c r="J193" s="95"/>
      <c r="K193" s="95"/>
      <c r="L193" s="95"/>
      <c r="M193" s="33"/>
      <c r="N193" s="24"/>
      <c r="O193" s="24"/>
      <c r="Q193" s="24"/>
    </row>
    <row r="194" spans="2:17">
      <c r="B194" s="30"/>
      <c r="C194" s="31"/>
      <c r="D194" s="31"/>
      <c r="E194" s="32"/>
      <c r="F194" s="90"/>
      <c r="G194" s="32"/>
      <c r="H194" s="95"/>
      <c r="I194" s="95"/>
      <c r="J194" s="95"/>
      <c r="K194" s="95"/>
      <c r="L194" s="95"/>
      <c r="M194" s="33"/>
      <c r="N194" s="24"/>
      <c r="O194" s="24"/>
      <c r="Q194" s="24"/>
    </row>
    <row r="195" spans="2:17">
      <c r="B195" s="30"/>
      <c r="C195" s="31"/>
      <c r="D195" s="31"/>
      <c r="E195" s="32"/>
      <c r="F195" s="90"/>
      <c r="G195" s="32"/>
      <c r="H195" s="95"/>
      <c r="I195" s="95"/>
      <c r="J195" s="95"/>
      <c r="K195" s="95"/>
      <c r="L195" s="95"/>
      <c r="M195" s="33"/>
      <c r="N195" s="24"/>
      <c r="O195" s="24"/>
      <c r="Q195" s="24"/>
    </row>
    <row r="196" spans="2:17">
      <c r="B196" s="30"/>
      <c r="C196" s="31"/>
      <c r="D196" s="31"/>
      <c r="E196" s="32"/>
      <c r="F196" s="90"/>
      <c r="G196" s="32"/>
      <c r="H196" s="95"/>
      <c r="I196" s="95"/>
      <c r="J196" s="95"/>
      <c r="K196" s="95"/>
      <c r="L196" s="95"/>
      <c r="M196" s="33"/>
      <c r="N196" s="24"/>
      <c r="O196" s="24"/>
      <c r="Q196" s="24"/>
    </row>
    <row r="197" spans="2:17">
      <c r="B197" s="30"/>
      <c r="C197" s="31"/>
      <c r="D197" s="31"/>
      <c r="E197" s="32"/>
      <c r="F197" s="90"/>
      <c r="G197" s="32"/>
      <c r="H197" s="95"/>
      <c r="I197" s="95"/>
      <c r="J197" s="95"/>
      <c r="K197" s="95"/>
      <c r="L197" s="95"/>
      <c r="M197" s="33"/>
      <c r="N197" s="24"/>
      <c r="O197" s="24"/>
      <c r="Q197" s="24"/>
    </row>
    <row r="198" spans="2:17">
      <c r="B198" s="30"/>
      <c r="C198" s="31"/>
      <c r="D198" s="31"/>
      <c r="E198" s="32"/>
      <c r="F198" s="90"/>
      <c r="G198" s="32"/>
      <c r="H198" s="95"/>
      <c r="I198" s="95"/>
      <c r="J198" s="95"/>
      <c r="K198" s="95"/>
      <c r="L198" s="95"/>
      <c r="M198" s="33"/>
      <c r="N198" s="24"/>
      <c r="O198" s="24"/>
      <c r="Q198" s="24"/>
    </row>
    <row r="199" spans="2:17">
      <c r="B199" s="30"/>
      <c r="C199" s="31"/>
      <c r="D199" s="31"/>
      <c r="E199" s="32"/>
      <c r="F199" s="90"/>
      <c r="G199" s="32"/>
      <c r="H199" s="95"/>
      <c r="I199" s="95"/>
      <c r="J199" s="95"/>
      <c r="K199" s="95"/>
      <c r="L199" s="95"/>
      <c r="M199" s="33"/>
      <c r="N199" s="24"/>
      <c r="O199" s="24"/>
      <c r="Q199" s="24"/>
    </row>
    <row r="200" spans="2:17">
      <c r="B200" s="30"/>
      <c r="C200" s="31"/>
      <c r="D200" s="31"/>
      <c r="E200" s="32"/>
      <c r="F200" s="90"/>
      <c r="G200" s="32"/>
      <c r="H200" s="95"/>
      <c r="I200" s="95"/>
      <c r="J200" s="95"/>
      <c r="K200" s="95"/>
      <c r="L200" s="95"/>
      <c r="M200" s="33"/>
      <c r="N200" s="24"/>
      <c r="O200" s="24"/>
      <c r="Q200" s="24"/>
    </row>
    <row r="201" spans="2:17">
      <c r="B201" s="30"/>
      <c r="C201" s="31"/>
      <c r="D201" s="31"/>
      <c r="E201" s="32"/>
      <c r="F201" s="90"/>
      <c r="G201" s="32"/>
      <c r="H201" s="95"/>
      <c r="I201" s="95"/>
      <c r="J201" s="95"/>
      <c r="K201" s="95"/>
      <c r="L201" s="95"/>
      <c r="M201" s="33"/>
      <c r="N201" s="24"/>
      <c r="O201" s="24"/>
      <c r="Q201" s="24"/>
    </row>
    <row r="202" spans="2:17">
      <c r="B202" s="30"/>
      <c r="C202" s="31"/>
      <c r="D202" s="31"/>
      <c r="E202" s="32"/>
      <c r="F202" s="90"/>
      <c r="G202" s="32"/>
      <c r="H202" s="95"/>
      <c r="I202" s="95"/>
      <c r="J202" s="95"/>
      <c r="K202" s="95"/>
      <c r="L202" s="95"/>
      <c r="M202" s="33"/>
      <c r="N202" s="24"/>
      <c r="O202" s="24"/>
      <c r="Q202" s="24"/>
    </row>
    <row r="203" spans="2:17">
      <c r="B203" s="30"/>
      <c r="C203" s="31"/>
      <c r="D203" s="31"/>
      <c r="E203" s="32"/>
      <c r="F203" s="90"/>
      <c r="G203" s="32"/>
      <c r="H203" s="95"/>
      <c r="I203" s="95"/>
      <c r="J203" s="95"/>
      <c r="K203" s="95"/>
      <c r="L203" s="95"/>
      <c r="M203" s="33"/>
      <c r="N203" s="24"/>
      <c r="O203" s="24"/>
      <c r="Q203" s="24"/>
    </row>
    <row r="204" spans="2:17">
      <c r="B204" s="30"/>
      <c r="C204" s="31"/>
      <c r="D204" s="31"/>
      <c r="E204" s="32"/>
      <c r="F204" s="90"/>
      <c r="G204" s="32"/>
      <c r="H204" s="95"/>
      <c r="I204" s="95"/>
      <c r="J204" s="95"/>
      <c r="K204" s="95"/>
      <c r="L204" s="95"/>
      <c r="M204" s="33"/>
      <c r="N204" s="24"/>
      <c r="O204" s="24"/>
      <c r="Q204" s="24"/>
    </row>
    <row r="205" spans="2:17">
      <c r="B205" s="30"/>
      <c r="C205" s="31"/>
      <c r="D205" s="31"/>
      <c r="E205" s="32"/>
      <c r="F205" s="90"/>
      <c r="G205" s="32"/>
      <c r="H205" s="95"/>
      <c r="I205" s="95"/>
      <c r="J205" s="95"/>
      <c r="K205" s="95"/>
      <c r="L205" s="95"/>
      <c r="M205" s="33"/>
      <c r="N205" s="24"/>
      <c r="O205" s="24"/>
      <c r="Q205" s="24"/>
    </row>
    <row r="206" spans="2:17">
      <c r="B206" s="30"/>
      <c r="C206" s="31"/>
      <c r="D206" s="31"/>
      <c r="E206" s="32"/>
      <c r="F206" s="90"/>
      <c r="G206" s="32"/>
      <c r="H206" s="95"/>
      <c r="I206" s="95"/>
      <c r="J206" s="95"/>
      <c r="K206" s="95"/>
      <c r="L206" s="95"/>
      <c r="M206" s="33"/>
      <c r="N206" s="24"/>
      <c r="O206" s="24"/>
      <c r="Q206" s="24"/>
    </row>
    <row r="207" spans="2:17">
      <c r="B207" s="30"/>
      <c r="C207" s="31"/>
      <c r="D207" s="31"/>
      <c r="E207" s="32"/>
      <c r="F207" s="90"/>
      <c r="G207" s="32"/>
      <c r="H207" s="95"/>
      <c r="I207" s="95"/>
      <c r="J207" s="95"/>
      <c r="K207" s="95"/>
      <c r="L207" s="95"/>
      <c r="M207" s="33"/>
      <c r="N207" s="24"/>
      <c r="O207" s="24"/>
      <c r="Q207" s="24"/>
    </row>
    <row r="208" spans="2:17">
      <c r="B208" s="30"/>
      <c r="C208" s="31"/>
      <c r="D208" s="31"/>
      <c r="E208" s="32"/>
      <c r="F208" s="90"/>
      <c r="G208" s="32"/>
      <c r="H208" s="95"/>
      <c r="I208" s="95"/>
      <c r="J208" s="95"/>
      <c r="K208" s="95"/>
      <c r="L208" s="95"/>
      <c r="M208" s="33"/>
      <c r="N208" s="24"/>
      <c r="O208" s="24"/>
      <c r="Q208" s="24"/>
    </row>
    <row r="209" spans="2:17">
      <c r="B209" s="30"/>
      <c r="C209" s="31"/>
      <c r="D209" s="31"/>
      <c r="E209" s="32"/>
      <c r="F209" s="90"/>
      <c r="G209" s="32"/>
      <c r="H209" s="95"/>
      <c r="I209" s="95"/>
      <c r="J209" s="95"/>
      <c r="K209" s="95"/>
      <c r="L209" s="95"/>
      <c r="M209" s="33"/>
      <c r="N209" s="24"/>
      <c r="O209" s="24"/>
      <c r="Q209" s="24"/>
    </row>
    <row r="210" spans="2:17">
      <c r="B210" s="30"/>
      <c r="C210" s="31"/>
      <c r="D210" s="31"/>
      <c r="E210" s="32"/>
      <c r="F210" s="90"/>
      <c r="G210" s="32"/>
      <c r="H210" s="95"/>
      <c r="I210" s="95"/>
      <c r="J210" s="95"/>
      <c r="K210" s="95"/>
      <c r="L210" s="95"/>
      <c r="M210" s="33"/>
      <c r="N210" s="24"/>
      <c r="O210" s="24"/>
      <c r="Q210" s="24"/>
    </row>
    <row r="211" spans="2:17">
      <c r="B211" s="30"/>
      <c r="C211" s="31"/>
      <c r="D211" s="31"/>
      <c r="E211" s="32"/>
      <c r="F211" s="90"/>
      <c r="G211" s="32"/>
      <c r="H211" s="95"/>
      <c r="I211" s="95"/>
      <c r="J211" s="95"/>
      <c r="K211" s="95"/>
      <c r="L211" s="95"/>
      <c r="M211" s="33"/>
      <c r="N211" s="24"/>
      <c r="O211" s="24"/>
      <c r="Q211" s="24"/>
    </row>
    <row r="212" spans="2:17">
      <c r="B212" s="30"/>
      <c r="C212" s="31"/>
      <c r="D212" s="31"/>
      <c r="E212" s="32"/>
      <c r="F212" s="90"/>
      <c r="G212" s="32"/>
      <c r="H212" s="95"/>
      <c r="I212" s="95"/>
      <c r="J212" s="95"/>
      <c r="K212" s="95"/>
      <c r="L212" s="95"/>
      <c r="M212" s="33"/>
      <c r="N212" s="24"/>
      <c r="O212" s="24"/>
      <c r="Q212" s="24"/>
    </row>
    <row r="213" spans="2:17">
      <c r="B213" s="30"/>
      <c r="C213" s="31"/>
      <c r="D213" s="31"/>
      <c r="E213" s="32"/>
      <c r="F213" s="90"/>
      <c r="G213" s="32"/>
      <c r="H213" s="95"/>
      <c r="I213" s="95"/>
      <c r="J213" s="95"/>
      <c r="K213" s="95"/>
      <c r="L213" s="95"/>
      <c r="M213" s="33"/>
      <c r="N213" s="24"/>
      <c r="O213" s="24"/>
      <c r="Q213" s="24"/>
    </row>
    <row r="214" spans="2:17">
      <c r="B214" s="30"/>
      <c r="C214" s="31"/>
      <c r="D214" s="31"/>
      <c r="E214" s="32"/>
      <c r="F214" s="90"/>
      <c r="G214" s="32"/>
      <c r="H214" s="95"/>
      <c r="I214" s="95"/>
      <c r="J214" s="95"/>
      <c r="K214" s="95"/>
      <c r="L214" s="95"/>
      <c r="M214" s="33"/>
      <c r="N214" s="24"/>
      <c r="O214" s="24"/>
      <c r="Q214" s="24"/>
    </row>
    <row r="215" spans="2:17">
      <c r="B215" s="30"/>
      <c r="C215" s="31"/>
      <c r="D215" s="31"/>
      <c r="E215" s="32"/>
      <c r="F215" s="90"/>
      <c r="G215" s="32"/>
      <c r="H215" s="95"/>
      <c r="I215" s="95"/>
      <c r="J215" s="95"/>
      <c r="K215" s="95"/>
      <c r="L215" s="95"/>
      <c r="M215" s="33"/>
      <c r="N215" s="24"/>
      <c r="O215" s="24"/>
      <c r="Q215" s="24"/>
    </row>
    <row r="216" spans="2:17">
      <c r="B216" s="30"/>
      <c r="C216" s="31"/>
      <c r="D216" s="31"/>
      <c r="E216" s="32"/>
      <c r="F216" s="90"/>
      <c r="G216" s="32"/>
      <c r="H216" s="95"/>
      <c r="I216" s="95"/>
      <c r="J216" s="95"/>
      <c r="K216" s="95"/>
      <c r="L216" s="95"/>
      <c r="M216" s="33"/>
      <c r="N216" s="24"/>
      <c r="O216" s="24"/>
      <c r="Q216" s="24"/>
    </row>
    <row r="217" spans="2:17">
      <c r="B217" s="30"/>
      <c r="C217" s="31"/>
      <c r="D217" s="31"/>
      <c r="E217" s="32"/>
      <c r="F217" s="90"/>
      <c r="G217" s="32"/>
      <c r="H217" s="95"/>
      <c r="I217" s="95"/>
      <c r="J217" s="95"/>
      <c r="K217" s="95"/>
      <c r="L217" s="95"/>
      <c r="M217" s="33"/>
      <c r="N217" s="24"/>
      <c r="O217" s="24"/>
      <c r="Q217" s="24"/>
    </row>
    <row r="218" spans="2:17">
      <c r="B218" s="30"/>
      <c r="C218" s="31"/>
      <c r="D218" s="31"/>
      <c r="E218" s="32"/>
      <c r="F218" s="90"/>
      <c r="G218" s="32"/>
      <c r="H218" s="95"/>
      <c r="I218" s="95"/>
      <c r="J218" s="95"/>
      <c r="K218" s="95"/>
      <c r="L218" s="95"/>
      <c r="M218" s="33"/>
      <c r="N218" s="24"/>
      <c r="O218" s="24"/>
      <c r="Q218" s="24"/>
    </row>
    <row r="219" spans="2:17">
      <c r="B219" s="30"/>
      <c r="C219" s="31"/>
      <c r="D219" s="31"/>
      <c r="E219" s="32"/>
      <c r="F219" s="90"/>
      <c r="G219" s="32"/>
      <c r="H219" s="95"/>
      <c r="I219" s="95"/>
      <c r="J219" s="95"/>
      <c r="K219" s="95"/>
      <c r="L219" s="95"/>
      <c r="M219" s="33"/>
      <c r="N219" s="24"/>
      <c r="O219" s="24"/>
      <c r="Q219" s="24"/>
    </row>
    <row r="220" spans="2:17">
      <c r="B220" s="30"/>
      <c r="C220" s="31"/>
      <c r="D220" s="31"/>
      <c r="E220" s="32"/>
      <c r="F220" s="90"/>
      <c r="G220" s="32"/>
      <c r="H220" s="95"/>
      <c r="I220" s="95"/>
      <c r="J220" s="95"/>
      <c r="K220" s="95"/>
      <c r="L220" s="95"/>
      <c r="M220" s="33"/>
      <c r="N220" s="24"/>
      <c r="O220" s="24"/>
      <c r="Q220" s="24"/>
    </row>
    <row r="221" spans="2:17">
      <c r="B221" s="30"/>
      <c r="C221" s="31"/>
      <c r="D221" s="31"/>
      <c r="E221" s="32"/>
      <c r="F221" s="90"/>
      <c r="G221" s="32"/>
      <c r="H221" s="95"/>
      <c r="I221" s="95"/>
      <c r="J221" s="95"/>
      <c r="K221" s="95"/>
      <c r="L221" s="95"/>
      <c r="M221" s="33"/>
      <c r="N221" s="24"/>
      <c r="O221" s="24"/>
      <c r="Q221" s="24"/>
    </row>
    <row r="222" spans="2:17">
      <c r="B222" s="30"/>
      <c r="C222" s="31"/>
      <c r="D222" s="31"/>
      <c r="E222" s="32"/>
      <c r="F222" s="90"/>
      <c r="G222" s="32"/>
      <c r="H222" s="95"/>
      <c r="I222" s="95"/>
      <c r="J222" s="95"/>
      <c r="K222" s="95"/>
      <c r="L222" s="95"/>
      <c r="M222" s="33"/>
      <c r="N222" s="24"/>
      <c r="O222" s="24"/>
      <c r="Q222" s="24"/>
    </row>
    <row r="223" spans="2:17">
      <c r="B223" s="30"/>
      <c r="C223" s="31"/>
      <c r="D223" s="31"/>
      <c r="E223" s="32"/>
      <c r="F223" s="90"/>
      <c r="G223" s="32"/>
      <c r="H223" s="95"/>
      <c r="I223" s="95"/>
      <c r="J223" s="95"/>
      <c r="K223" s="95"/>
      <c r="L223" s="95"/>
      <c r="M223" s="33"/>
      <c r="N223" s="24"/>
      <c r="O223" s="24"/>
      <c r="Q223" s="24"/>
    </row>
    <row r="224" spans="2:17">
      <c r="B224" s="30"/>
      <c r="C224" s="31"/>
      <c r="D224" s="31"/>
      <c r="E224" s="32"/>
      <c r="F224" s="90"/>
      <c r="G224" s="32"/>
      <c r="H224" s="95"/>
      <c r="I224" s="95"/>
      <c r="J224" s="95"/>
      <c r="K224" s="95"/>
      <c r="L224" s="95"/>
      <c r="M224" s="33"/>
      <c r="N224" s="24"/>
      <c r="O224" s="24"/>
      <c r="Q224" s="24"/>
    </row>
    <row r="225" spans="2:17">
      <c r="B225" s="30"/>
      <c r="C225" s="31"/>
      <c r="D225" s="31"/>
      <c r="E225" s="32"/>
      <c r="F225" s="90"/>
      <c r="G225" s="32"/>
      <c r="H225" s="95"/>
      <c r="I225" s="95"/>
      <c r="J225" s="95"/>
      <c r="K225" s="95"/>
      <c r="L225" s="95"/>
      <c r="M225" s="33"/>
      <c r="N225" s="24"/>
      <c r="O225" s="24"/>
      <c r="Q225" s="24"/>
    </row>
    <row r="226" spans="2:17">
      <c r="B226" s="30"/>
      <c r="C226" s="31"/>
      <c r="D226" s="31"/>
      <c r="E226" s="32"/>
      <c r="F226" s="90"/>
      <c r="G226" s="32"/>
      <c r="H226" s="95"/>
      <c r="I226" s="95"/>
      <c r="J226" s="95"/>
      <c r="K226" s="95"/>
      <c r="L226" s="95"/>
      <c r="M226" s="33"/>
      <c r="N226" s="24"/>
      <c r="O226" s="24"/>
      <c r="Q226" s="24"/>
    </row>
    <row r="227" spans="2:17">
      <c r="B227" s="30"/>
      <c r="C227" s="31"/>
      <c r="D227" s="31"/>
      <c r="E227" s="32"/>
      <c r="F227" s="90"/>
      <c r="G227" s="32"/>
      <c r="H227" s="95"/>
      <c r="I227" s="95"/>
      <c r="J227" s="95"/>
      <c r="K227" s="95"/>
      <c r="L227" s="95"/>
      <c r="M227" s="33"/>
      <c r="N227" s="24"/>
      <c r="O227" s="24"/>
      <c r="Q227" s="24"/>
    </row>
    <row r="228" spans="2:17">
      <c r="B228" s="30"/>
      <c r="C228" s="31"/>
      <c r="D228" s="31"/>
      <c r="E228" s="32"/>
      <c r="F228" s="90"/>
      <c r="G228" s="32"/>
      <c r="H228" s="95"/>
      <c r="I228" s="95"/>
      <c r="J228" s="95"/>
      <c r="K228" s="95"/>
      <c r="L228" s="95"/>
      <c r="M228" s="33"/>
      <c r="N228" s="24"/>
      <c r="O228" s="24"/>
      <c r="Q228" s="24"/>
    </row>
    <row r="229" spans="2:17">
      <c r="B229" s="30"/>
      <c r="C229" s="31"/>
      <c r="D229" s="31"/>
      <c r="E229" s="32"/>
      <c r="F229" s="90"/>
      <c r="G229" s="32"/>
      <c r="H229" s="95"/>
      <c r="I229" s="95"/>
      <c r="J229" s="95"/>
      <c r="K229" s="95"/>
      <c r="L229" s="95"/>
      <c r="M229" s="33"/>
      <c r="N229" s="24"/>
      <c r="O229" s="24"/>
      <c r="Q229" s="24"/>
    </row>
    <row r="230" spans="2:17">
      <c r="B230" s="30"/>
      <c r="C230" s="31"/>
      <c r="D230" s="31"/>
      <c r="E230" s="32"/>
      <c r="F230" s="90"/>
      <c r="G230" s="32"/>
      <c r="H230" s="95"/>
      <c r="I230" s="95"/>
      <c r="J230" s="95"/>
      <c r="K230" s="95"/>
      <c r="L230" s="95"/>
      <c r="M230" s="33"/>
      <c r="N230" s="24"/>
      <c r="O230" s="24"/>
      <c r="Q230" s="24"/>
    </row>
    <row r="231" spans="2:17">
      <c r="B231" s="30"/>
      <c r="C231" s="31"/>
      <c r="D231" s="31"/>
      <c r="E231" s="32"/>
      <c r="F231" s="90"/>
      <c r="G231" s="32"/>
      <c r="H231" s="95"/>
      <c r="I231" s="95"/>
      <c r="J231" s="95"/>
      <c r="K231" s="95"/>
      <c r="L231" s="95"/>
      <c r="M231" s="33"/>
      <c r="N231" s="24"/>
      <c r="O231" s="24"/>
      <c r="Q231" s="24"/>
    </row>
    <row r="232" spans="2:17">
      <c r="B232" s="30"/>
      <c r="C232" s="31"/>
      <c r="D232" s="31"/>
      <c r="E232" s="32"/>
      <c r="F232" s="90"/>
      <c r="G232" s="32"/>
      <c r="H232" s="95"/>
      <c r="I232" s="95"/>
      <c r="J232" s="95"/>
      <c r="K232" s="95"/>
      <c r="L232" s="95"/>
      <c r="M232" s="33"/>
      <c r="N232" s="24"/>
      <c r="O232" s="24"/>
      <c r="Q232" s="24"/>
    </row>
    <row r="233" spans="2:17">
      <c r="B233" s="30"/>
      <c r="C233" s="31"/>
      <c r="D233" s="31"/>
      <c r="E233" s="32"/>
      <c r="F233" s="90"/>
      <c r="G233" s="32"/>
      <c r="H233" s="95"/>
      <c r="I233" s="95"/>
      <c r="J233" s="95"/>
      <c r="K233" s="95"/>
      <c r="L233" s="95"/>
      <c r="M233" s="33"/>
      <c r="N233" s="24"/>
      <c r="O233" s="24"/>
      <c r="Q233" s="24"/>
    </row>
    <row r="234" spans="2:17">
      <c r="B234" s="30"/>
      <c r="C234" s="31"/>
      <c r="D234" s="31"/>
      <c r="E234" s="32"/>
      <c r="F234" s="90"/>
      <c r="G234" s="32"/>
      <c r="H234" s="95"/>
      <c r="I234" s="95"/>
      <c r="J234" s="95"/>
      <c r="K234" s="95"/>
      <c r="L234" s="95"/>
      <c r="M234" s="33"/>
      <c r="N234" s="24"/>
      <c r="O234" s="24"/>
      <c r="Q234" s="24"/>
    </row>
    <row r="235" spans="2:17">
      <c r="B235" s="30"/>
      <c r="C235" s="31"/>
      <c r="D235" s="31"/>
      <c r="E235" s="32"/>
      <c r="F235" s="90"/>
      <c r="G235" s="32"/>
      <c r="H235" s="95"/>
      <c r="I235" s="95"/>
      <c r="J235" s="95"/>
      <c r="K235" s="95"/>
      <c r="L235" s="95"/>
      <c r="M235" s="33"/>
      <c r="N235" s="24"/>
      <c r="O235" s="24"/>
      <c r="Q235" s="24"/>
    </row>
    <row r="236" spans="2:17">
      <c r="B236" s="30"/>
      <c r="C236" s="31"/>
      <c r="D236" s="31"/>
      <c r="E236" s="32"/>
      <c r="F236" s="90"/>
      <c r="G236" s="32"/>
      <c r="H236" s="95"/>
      <c r="I236" s="95"/>
      <c r="J236" s="95"/>
      <c r="K236" s="95"/>
      <c r="L236" s="95"/>
      <c r="M236" s="33"/>
      <c r="N236" s="24"/>
      <c r="O236" s="24"/>
      <c r="Q236" s="24"/>
    </row>
    <row r="237" spans="2:17">
      <c r="B237" s="30"/>
      <c r="C237" s="31"/>
      <c r="D237" s="31"/>
      <c r="E237" s="28"/>
      <c r="F237" s="90"/>
      <c r="G237" s="28"/>
      <c r="H237" s="90"/>
      <c r="I237" s="90"/>
      <c r="J237" s="90"/>
      <c r="K237" s="90"/>
      <c r="L237" s="90"/>
      <c r="M237" s="28"/>
      <c r="N237" s="24"/>
      <c r="O237" s="24"/>
      <c r="Q237" s="24"/>
    </row>
    <row r="238" spans="2:17">
      <c r="B238" s="30"/>
      <c r="C238" s="31"/>
      <c r="D238" s="31"/>
      <c r="E238" s="28"/>
      <c r="F238" s="90"/>
      <c r="G238" s="28"/>
      <c r="H238" s="90"/>
      <c r="I238" s="90"/>
      <c r="J238" s="90"/>
      <c r="K238" s="90"/>
      <c r="L238" s="90"/>
      <c r="M238" s="28"/>
      <c r="N238" s="24"/>
      <c r="O238" s="24"/>
      <c r="Q238" s="24"/>
    </row>
    <row r="239" spans="2:17">
      <c r="B239" s="30"/>
      <c r="C239" s="31"/>
      <c r="D239" s="31"/>
      <c r="E239" s="28"/>
      <c r="F239" s="90"/>
      <c r="G239" s="28"/>
      <c r="H239" s="90"/>
      <c r="I239" s="90"/>
      <c r="J239" s="90"/>
      <c r="K239" s="90"/>
      <c r="L239" s="90"/>
      <c r="M239" s="28"/>
      <c r="N239" s="24"/>
      <c r="O239" s="24"/>
      <c r="Q239" s="24"/>
    </row>
    <row r="240" spans="2:17">
      <c r="B240" s="30"/>
      <c r="C240" s="31"/>
      <c r="D240" s="31"/>
      <c r="E240" s="28"/>
      <c r="F240" s="90"/>
      <c r="G240" s="28"/>
      <c r="H240" s="90"/>
      <c r="I240" s="90"/>
      <c r="J240" s="90"/>
      <c r="K240" s="90"/>
      <c r="L240" s="90"/>
      <c r="M240" s="28"/>
      <c r="N240" s="24"/>
      <c r="O240" s="24"/>
      <c r="Q240" s="24"/>
    </row>
    <row r="241" spans="2:17">
      <c r="B241" s="30"/>
      <c r="C241" s="31"/>
      <c r="D241" s="31"/>
      <c r="E241" s="28"/>
      <c r="F241" s="90"/>
      <c r="G241" s="28"/>
      <c r="H241" s="90"/>
      <c r="I241" s="90"/>
      <c r="J241" s="90"/>
      <c r="K241" s="90"/>
      <c r="L241" s="90"/>
      <c r="M241" s="28"/>
      <c r="N241" s="24"/>
      <c r="O241" s="24"/>
      <c r="Q241" s="24"/>
    </row>
    <row r="242" spans="2:17">
      <c r="B242" s="30"/>
      <c r="C242" s="31"/>
      <c r="D242" s="31"/>
      <c r="E242" s="28"/>
      <c r="F242" s="90"/>
      <c r="G242" s="28"/>
      <c r="H242" s="90"/>
      <c r="I242" s="90"/>
      <c r="J242" s="90"/>
      <c r="K242" s="90"/>
      <c r="L242" s="90"/>
      <c r="M242" s="28"/>
      <c r="N242" s="24"/>
      <c r="O242" s="24"/>
      <c r="Q242" s="24"/>
    </row>
    <row r="243" spans="2:17">
      <c r="B243" s="30"/>
      <c r="C243" s="31"/>
      <c r="D243" s="31"/>
      <c r="E243" s="28"/>
      <c r="F243" s="90"/>
      <c r="G243" s="28"/>
      <c r="H243" s="90"/>
      <c r="I243" s="90"/>
      <c r="J243" s="90"/>
      <c r="K243" s="90"/>
      <c r="L243" s="90"/>
      <c r="M243" s="28"/>
      <c r="N243" s="24"/>
      <c r="O243" s="24"/>
      <c r="Q243" s="24"/>
    </row>
    <row r="244" spans="2:17">
      <c r="B244" s="30"/>
      <c r="C244" s="31"/>
      <c r="D244" s="31"/>
      <c r="E244" s="28"/>
      <c r="F244" s="90"/>
      <c r="G244" s="28"/>
      <c r="H244" s="90"/>
      <c r="I244" s="90"/>
      <c r="J244" s="90"/>
      <c r="K244" s="90"/>
      <c r="L244" s="90"/>
      <c r="M244" s="28"/>
      <c r="N244" s="24"/>
      <c r="O244" s="24"/>
      <c r="Q244" s="24"/>
    </row>
    <row r="245" spans="2:17">
      <c r="B245" s="30"/>
      <c r="C245" s="31"/>
      <c r="D245" s="31"/>
      <c r="E245" s="28"/>
      <c r="F245" s="90"/>
      <c r="G245" s="28"/>
      <c r="H245" s="90"/>
      <c r="I245" s="90"/>
      <c r="J245" s="90"/>
      <c r="K245" s="90"/>
      <c r="L245" s="90"/>
      <c r="M245" s="28"/>
      <c r="N245" s="24"/>
      <c r="O245" s="24"/>
      <c r="Q245" s="24"/>
    </row>
    <row r="246" spans="2:17">
      <c r="B246" s="30"/>
      <c r="C246" s="31"/>
      <c r="D246" s="31"/>
      <c r="E246" s="28"/>
      <c r="F246" s="90"/>
      <c r="G246" s="28"/>
      <c r="H246" s="90"/>
      <c r="I246" s="90"/>
      <c r="J246" s="90"/>
      <c r="K246" s="90"/>
      <c r="L246" s="90"/>
      <c r="M246" s="28"/>
      <c r="N246" s="24"/>
      <c r="O246" s="24"/>
      <c r="Q246" s="24"/>
    </row>
    <row r="247" spans="2:17">
      <c r="B247" s="30"/>
      <c r="C247" s="31"/>
      <c r="D247" s="31"/>
      <c r="E247" s="28"/>
      <c r="F247" s="90"/>
      <c r="G247" s="28"/>
      <c r="H247" s="90"/>
      <c r="I247" s="90"/>
      <c r="J247" s="90"/>
      <c r="K247" s="90"/>
      <c r="L247" s="90"/>
      <c r="M247" s="28"/>
      <c r="N247" s="24"/>
      <c r="O247" s="24"/>
      <c r="Q247" s="24"/>
    </row>
    <row r="248" spans="2:17">
      <c r="B248" s="30"/>
      <c r="C248" s="31"/>
      <c r="D248" s="31"/>
      <c r="E248" s="28"/>
      <c r="F248" s="90"/>
      <c r="G248" s="28"/>
      <c r="H248" s="90"/>
      <c r="I248" s="90"/>
      <c r="J248" s="90"/>
      <c r="K248" s="90"/>
      <c r="L248" s="90"/>
      <c r="M248" s="28"/>
      <c r="N248" s="24"/>
      <c r="O248" s="24"/>
      <c r="Q248" s="24"/>
    </row>
    <row r="249" spans="2:17">
      <c r="B249" s="30"/>
      <c r="C249" s="31"/>
      <c r="D249" s="31"/>
      <c r="E249" s="28"/>
      <c r="F249" s="90"/>
      <c r="G249" s="28"/>
      <c r="H249" s="90"/>
      <c r="I249" s="90"/>
      <c r="J249" s="90"/>
      <c r="K249" s="90"/>
      <c r="L249" s="90"/>
      <c r="M249" s="28"/>
      <c r="N249" s="24"/>
      <c r="O249" s="24"/>
      <c r="Q249" s="24"/>
    </row>
    <row r="250" spans="2:17">
      <c r="B250" s="30"/>
      <c r="C250" s="31"/>
      <c r="D250" s="31"/>
      <c r="E250" s="28"/>
      <c r="F250" s="90"/>
      <c r="G250" s="28"/>
      <c r="H250" s="90"/>
      <c r="I250" s="90"/>
      <c r="J250" s="90"/>
      <c r="K250" s="90"/>
      <c r="L250" s="90"/>
      <c r="M250" s="28"/>
      <c r="N250" s="24"/>
      <c r="O250" s="24"/>
      <c r="Q250" s="24"/>
    </row>
    <row r="251" spans="2:17">
      <c r="B251" s="30"/>
      <c r="C251" s="31"/>
      <c r="D251" s="31"/>
      <c r="E251" s="28"/>
      <c r="F251" s="90"/>
      <c r="G251" s="28"/>
      <c r="H251" s="90"/>
      <c r="I251" s="90"/>
      <c r="J251" s="90"/>
      <c r="K251" s="90"/>
      <c r="L251" s="90"/>
      <c r="M251" s="28"/>
      <c r="N251" s="24"/>
      <c r="O251" s="24"/>
      <c r="Q251" s="24"/>
    </row>
    <row r="252" spans="2:17">
      <c r="B252" s="30"/>
      <c r="C252" s="31"/>
      <c r="D252" s="31"/>
      <c r="E252" s="28"/>
      <c r="F252" s="90"/>
      <c r="G252" s="28"/>
      <c r="H252" s="90"/>
      <c r="I252" s="90"/>
      <c r="J252" s="90"/>
      <c r="K252" s="90"/>
      <c r="L252" s="90"/>
      <c r="M252" s="28"/>
      <c r="N252" s="24"/>
      <c r="O252" s="24"/>
      <c r="Q252" s="24"/>
    </row>
    <row r="253" spans="2:17">
      <c r="B253" s="30"/>
      <c r="C253" s="31"/>
      <c r="D253" s="31"/>
      <c r="E253" s="28"/>
      <c r="F253" s="90"/>
      <c r="G253" s="28"/>
      <c r="H253" s="90"/>
      <c r="I253" s="90"/>
      <c r="J253" s="90"/>
      <c r="K253" s="90"/>
      <c r="L253" s="90"/>
      <c r="M253" s="28"/>
      <c r="N253" s="24"/>
      <c r="O253" s="24"/>
      <c r="Q253" s="24"/>
    </row>
    <row r="254" spans="2:17">
      <c r="B254" s="30"/>
      <c r="C254" s="31"/>
      <c r="D254" s="31"/>
      <c r="E254" s="28"/>
      <c r="F254" s="90"/>
      <c r="G254" s="28"/>
      <c r="H254" s="90"/>
      <c r="I254" s="90"/>
      <c r="J254" s="90"/>
      <c r="K254" s="90"/>
      <c r="L254" s="90"/>
      <c r="M254" s="28"/>
      <c r="N254" s="24"/>
      <c r="O254" s="24"/>
      <c r="Q254" s="24"/>
    </row>
    <row r="255" spans="2:17">
      <c r="B255" s="30"/>
      <c r="C255" s="31"/>
      <c r="D255" s="31"/>
      <c r="E255" s="28"/>
      <c r="F255" s="90"/>
      <c r="G255" s="28"/>
      <c r="H255" s="90"/>
      <c r="I255" s="90"/>
      <c r="J255" s="90"/>
      <c r="K255" s="90"/>
      <c r="L255" s="90"/>
      <c r="M255" s="28"/>
      <c r="N255" s="24"/>
      <c r="O255" s="24"/>
      <c r="Q255" s="24"/>
    </row>
    <row r="256" spans="2:17">
      <c r="B256" s="30"/>
      <c r="C256" s="31"/>
      <c r="D256" s="31"/>
      <c r="E256" s="28"/>
      <c r="F256" s="90"/>
      <c r="G256" s="28"/>
      <c r="H256" s="90"/>
      <c r="I256" s="90"/>
      <c r="J256" s="90"/>
      <c r="K256" s="90"/>
      <c r="L256" s="90"/>
      <c r="M256" s="28"/>
      <c r="N256" s="24"/>
      <c r="O256" s="24"/>
      <c r="Q256" s="24"/>
    </row>
    <row r="257" spans="2:17">
      <c r="B257" s="30"/>
      <c r="C257" s="31"/>
      <c r="D257" s="31"/>
      <c r="E257" s="28"/>
      <c r="F257" s="90"/>
      <c r="G257" s="28"/>
      <c r="H257" s="90"/>
      <c r="I257" s="90"/>
      <c r="J257" s="90"/>
      <c r="K257" s="90"/>
      <c r="L257" s="90"/>
      <c r="M257" s="28"/>
      <c r="N257" s="24"/>
      <c r="O257" s="24"/>
      <c r="Q257" s="24"/>
    </row>
    <row r="258" spans="2:17">
      <c r="B258" s="30"/>
      <c r="C258" s="31"/>
      <c r="D258" s="31"/>
      <c r="E258" s="28"/>
      <c r="F258" s="90"/>
      <c r="G258" s="28"/>
      <c r="H258" s="90"/>
      <c r="I258" s="90"/>
      <c r="J258" s="90"/>
      <c r="K258" s="90"/>
      <c r="L258" s="90"/>
      <c r="M258" s="28"/>
      <c r="N258" s="24"/>
      <c r="O258" s="24"/>
      <c r="Q258" s="24"/>
    </row>
    <row r="259" spans="2:17">
      <c r="B259" s="30"/>
      <c r="C259" s="31"/>
      <c r="D259" s="31"/>
      <c r="E259" s="28"/>
      <c r="F259" s="90"/>
      <c r="G259" s="28"/>
      <c r="H259" s="90"/>
      <c r="I259" s="90"/>
      <c r="J259" s="90"/>
      <c r="K259" s="90"/>
      <c r="L259" s="90"/>
      <c r="M259" s="28"/>
      <c r="N259" s="24"/>
      <c r="O259" s="24"/>
      <c r="Q259" s="24"/>
    </row>
    <row r="260" spans="2:17">
      <c r="B260" s="30"/>
      <c r="C260" s="31"/>
      <c r="D260" s="31"/>
      <c r="E260" s="28"/>
      <c r="F260" s="90"/>
      <c r="G260" s="28"/>
      <c r="H260" s="90"/>
      <c r="I260" s="90"/>
      <c r="J260" s="90"/>
      <c r="K260" s="90"/>
      <c r="L260" s="90"/>
      <c r="M260" s="28"/>
      <c r="N260" s="24"/>
      <c r="O260" s="24"/>
      <c r="Q260" s="24"/>
    </row>
    <row r="261" spans="2:17">
      <c r="B261" s="30"/>
      <c r="C261" s="31"/>
      <c r="D261" s="31"/>
      <c r="E261" s="28"/>
      <c r="F261" s="90"/>
      <c r="G261" s="28"/>
      <c r="H261" s="90"/>
      <c r="I261" s="90"/>
      <c r="J261" s="90"/>
      <c r="K261" s="90"/>
      <c r="L261" s="90"/>
      <c r="M261" s="28"/>
      <c r="N261" s="24"/>
      <c r="O261" s="24"/>
      <c r="Q261" s="24"/>
    </row>
    <row r="262" spans="2:17">
      <c r="B262" s="30"/>
      <c r="C262" s="31"/>
      <c r="D262" s="31"/>
      <c r="E262" s="28"/>
      <c r="F262" s="90"/>
      <c r="G262" s="28"/>
      <c r="H262" s="90"/>
      <c r="I262" s="90"/>
      <c r="J262" s="90"/>
      <c r="K262" s="90"/>
      <c r="L262" s="90"/>
      <c r="M262" s="28"/>
      <c r="N262" s="24"/>
      <c r="O262" s="24"/>
      <c r="Q262" s="24"/>
    </row>
    <row r="263" spans="2:17">
      <c r="B263" s="30"/>
      <c r="C263" s="31"/>
      <c r="D263" s="31"/>
      <c r="E263" s="28"/>
      <c r="F263" s="90"/>
      <c r="G263" s="28"/>
      <c r="H263" s="90"/>
      <c r="I263" s="90"/>
      <c r="J263" s="90"/>
      <c r="K263" s="90"/>
      <c r="L263" s="90"/>
      <c r="M263" s="28"/>
      <c r="N263" s="24"/>
      <c r="O263" s="24"/>
      <c r="Q263" s="24"/>
    </row>
    <row r="264" spans="2:17">
      <c r="B264" s="30"/>
      <c r="C264" s="31"/>
      <c r="D264" s="31"/>
      <c r="E264" s="28"/>
      <c r="F264" s="90"/>
      <c r="G264" s="28"/>
      <c r="H264" s="90"/>
      <c r="I264" s="90"/>
      <c r="J264" s="90"/>
      <c r="K264" s="90"/>
      <c r="L264" s="90"/>
      <c r="M264" s="28"/>
      <c r="N264" s="24"/>
      <c r="O264" s="24"/>
      <c r="Q264" s="24"/>
    </row>
    <row r="265" spans="2:17">
      <c r="B265" s="30"/>
      <c r="C265" s="31"/>
      <c r="D265" s="31"/>
      <c r="E265" s="28"/>
      <c r="F265" s="90"/>
      <c r="G265" s="28"/>
      <c r="H265" s="90"/>
      <c r="I265" s="90"/>
      <c r="J265" s="90"/>
      <c r="K265" s="90"/>
      <c r="L265" s="90"/>
      <c r="M265" s="28"/>
      <c r="N265" s="24"/>
      <c r="O265" s="24"/>
      <c r="Q265" s="24"/>
    </row>
    <row r="266" spans="2:17">
      <c r="B266" s="30"/>
      <c r="C266" s="31"/>
      <c r="D266" s="31"/>
      <c r="E266" s="28"/>
      <c r="F266" s="90"/>
      <c r="G266" s="28"/>
      <c r="H266" s="90"/>
      <c r="I266" s="90"/>
      <c r="J266" s="90"/>
      <c r="K266" s="90"/>
      <c r="L266" s="90"/>
      <c r="M266" s="28"/>
      <c r="N266" s="24"/>
      <c r="O266" s="24"/>
      <c r="Q266" s="24"/>
    </row>
    <row r="267" spans="2:17">
      <c r="B267" s="30"/>
      <c r="C267" s="31"/>
      <c r="D267" s="31"/>
      <c r="E267" s="28"/>
      <c r="F267" s="90"/>
      <c r="G267" s="28"/>
      <c r="H267" s="90"/>
      <c r="I267" s="90"/>
      <c r="J267" s="90"/>
      <c r="K267" s="90"/>
      <c r="L267" s="90"/>
      <c r="M267" s="28"/>
      <c r="N267" s="24"/>
      <c r="O267" s="24"/>
      <c r="Q267" s="24"/>
    </row>
    <row r="268" spans="2:17">
      <c r="B268" s="30"/>
      <c r="C268" s="31"/>
      <c r="D268" s="31"/>
      <c r="E268" s="28"/>
      <c r="F268" s="90"/>
      <c r="G268" s="28"/>
      <c r="H268" s="90"/>
      <c r="I268" s="90"/>
      <c r="J268" s="90"/>
      <c r="K268" s="90"/>
      <c r="L268" s="90"/>
      <c r="M268" s="28"/>
      <c r="N268" s="24"/>
      <c r="O268" s="24"/>
      <c r="Q268" s="24"/>
    </row>
    <row r="269" spans="2:17">
      <c r="B269" s="30"/>
      <c r="C269" s="31"/>
      <c r="D269" s="31"/>
      <c r="E269" s="28"/>
      <c r="F269" s="90"/>
      <c r="G269" s="28"/>
      <c r="H269" s="90"/>
      <c r="I269" s="90"/>
      <c r="J269" s="90"/>
      <c r="K269" s="90"/>
      <c r="L269" s="90"/>
      <c r="M269" s="28"/>
      <c r="N269" s="24"/>
      <c r="O269" s="24"/>
      <c r="Q269" s="24"/>
    </row>
    <row r="270" spans="2:17">
      <c r="B270" s="30"/>
      <c r="C270" s="31"/>
      <c r="D270" s="31"/>
      <c r="E270" s="28"/>
      <c r="F270" s="90"/>
      <c r="G270" s="28"/>
      <c r="H270" s="90"/>
      <c r="I270" s="90"/>
      <c r="J270" s="90"/>
      <c r="K270" s="90"/>
      <c r="L270" s="90"/>
      <c r="M270" s="28"/>
      <c r="N270" s="24"/>
      <c r="O270" s="24"/>
      <c r="Q270" s="24"/>
    </row>
    <row r="271" spans="2:17">
      <c r="B271" s="30"/>
      <c r="C271" s="31"/>
      <c r="D271" s="31"/>
      <c r="E271" s="28"/>
      <c r="F271" s="90"/>
      <c r="G271" s="28"/>
      <c r="H271" s="90"/>
      <c r="I271" s="90"/>
      <c r="J271" s="90"/>
      <c r="K271" s="90"/>
      <c r="L271" s="90"/>
      <c r="M271" s="28"/>
      <c r="N271" s="24"/>
      <c r="O271" s="24"/>
      <c r="Q271" s="24"/>
    </row>
    <row r="272" spans="2:17">
      <c r="B272" s="30"/>
      <c r="C272" s="31"/>
      <c r="D272" s="31"/>
      <c r="E272" s="28"/>
      <c r="F272" s="90"/>
      <c r="G272" s="28"/>
      <c r="H272" s="90"/>
      <c r="I272" s="90"/>
      <c r="J272" s="90"/>
      <c r="K272" s="90"/>
      <c r="L272" s="90"/>
      <c r="M272" s="28"/>
      <c r="N272" s="24"/>
      <c r="O272" s="24"/>
      <c r="Q272" s="24"/>
    </row>
    <row r="273" spans="2:17">
      <c r="B273" s="30"/>
      <c r="C273" s="31"/>
      <c r="D273" s="31"/>
      <c r="E273" s="28"/>
      <c r="F273" s="90"/>
      <c r="G273" s="28"/>
      <c r="H273" s="90"/>
      <c r="I273" s="90"/>
      <c r="J273" s="90"/>
      <c r="K273" s="90"/>
      <c r="L273" s="90"/>
      <c r="M273" s="28"/>
      <c r="N273" s="24"/>
      <c r="O273" s="24"/>
      <c r="Q273" s="24"/>
    </row>
    <row r="274" spans="2:17">
      <c r="B274" s="30"/>
      <c r="C274" s="31"/>
      <c r="D274" s="31"/>
      <c r="E274" s="28"/>
      <c r="F274" s="90"/>
      <c r="G274" s="28"/>
      <c r="H274" s="90"/>
      <c r="I274" s="90"/>
      <c r="J274" s="90"/>
      <c r="K274" s="90"/>
      <c r="L274" s="90"/>
      <c r="M274" s="28"/>
      <c r="N274" s="24"/>
      <c r="O274" s="24"/>
      <c r="Q274" s="24"/>
    </row>
    <row r="275" spans="2:17">
      <c r="B275" s="30"/>
      <c r="C275" s="31"/>
      <c r="D275" s="31"/>
      <c r="E275" s="28"/>
      <c r="F275" s="90"/>
      <c r="G275" s="28"/>
      <c r="H275" s="90"/>
      <c r="I275" s="90"/>
      <c r="J275" s="90"/>
      <c r="K275" s="90"/>
      <c r="L275" s="90"/>
      <c r="M275" s="28"/>
      <c r="N275" s="24"/>
      <c r="O275" s="24"/>
      <c r="Q275" s="24"/>
    </row>
    <row r="276" spans="2:17">
      <c r="B276" s="30"/>
      <c r="C276" s="31"/>
      <c r="D276" s="31"/>
      <c r="E276" s="28"/>
      <c r="F276" s="90"/>
      <c r="G276" s="28"/>
      <c r="H276" s="90"/>
      <c r="I276" s="90"/>
      <c r="J276" s="90"/>
      <c r="K276" s="90"/>
      <c r="L276" s="90"/>
      <c r="M276" s="28"/>
      <c r="N276" s="24"/>
      <c r="O276" s="24"/>
      <c r="Q276" s="24"/>
    </row>
    <row r="277" spans="2:17">
      <c r="B277" s="30"/>
      <c r="C277" s="31"/>
      <c r="D277" s="31"/>
      <c r="E277" s="28"/>
      <c r="F277" s="90"/>
      <c r="G277" s="28"/>
      <c r="H277" s="90"/>
      <c r="I277" s="90"/>
      <c r="J277" s="90"/>
      <c r="K277" s="90"/>
      <c r="L277" s="90"/>
      <c r="M277" s="28"/>
      <c r="N277" s="24"/>
      <c r="O277" s="24"/>
      <c r="Q277" s="24"/>
    </row>
    <row r="278" spans="2:17">
      <c r="B278" s="30"/>
      <c r="C278" s="31"/>
      <c r="D278" s="31"/>
      <c r="E278" s="28"/>
      <c r="F278" s="90"/>
      <c r="G278" s="28"/>
      <c r="H278" s="90"/>
      <c r="I278" s="90"/>
      <c r="J278" s="90"/>
      <c r="K278" s="90"/>
      <c r="L278" s="90"/>
      <c r="M278" s="28"/>
      <c r="N278" s="24"/>
      <c r="O278" s="24"/>
      <c r="Q278" s="24"/>
    </row>
    <row r="279" spans="2:17">
      <c r="B279" s="30"/>
      <c r="C279" s="31"/>
      <c r="D279" s="31"/>
      <c r="E279" s="28"/>
      <c r="F279" s="90"/>
      <c r="G279" s="28"/>
      <c r="H279" s="90"/>
      <c r="I279" s="90"/>
      <c r="J279" s="90"/>
      <c r="K279" s="90"/>
      <c r="L279" s="90"/>
      <c r="M279" s="28"/>
      <c r="N279" s="24"/>
      <c r="O279" s="24"/>
      <c r="Q279" s="24"/>
    </row>
    <row r="280" spans="2:17">
      <c r="B280" s="30"/>
      <c r="C280" s="31"/>
      <c r="D280" s="31"/>
      <c r="E280" s="28"/>
      <c r="F280" s="90"/>
      <c r="G280" s="28"/>
      <c r="H280" s="90"/>
      <c r="I280" s="90"/>
      <c r="J280" s="90"/>
      <c r="K280" s="90"/>
      <c r="L280" s="90"/>
      <c r="M280" s="28"/>
      <c r="N280" s="24"/>
      <c r="O280" s="24"/>
      <c r="Q280" s="24"/>
    </row>
    <row r="281" spans="2:17">
      <c r="B281" s="30"/>
      <c r="C281" s="31"/>
      <c r="D281" s="31"/>
      <c r="E281" s="28"/>
      <c r="F281" s="90"/>
      <c r="G281" s="28"/>
      <c r="H281" s="90"/>
      <c r="I281" s="90"/>
      <c r="J281" s="90"/>
      <c r="K281" s="90"/>
      <c r="L281" s="90"/>
      <c r="M281" s="28"/>
      <c r="N281" s="24"/>
      <c r="O281" s="24"/>
      <c r="Q281" s="24"/>
    </row>
    <row r="282" spans="2:17">
      <c r="B282" s="30"/>
      <c r="C282" s="31"/>
      <c r="D282" s="31"/>
      <c r="E282" s="28"/>
      <c r="F282" s="90"/>
      <c r="G282" s="28"/>
      <c r="H282" s="90"/>
      <c r="I282" s="90"/>
      <c r="J282" s="90"/>
      <c r="K282" s="90"/>
      <c r="L282" s="90"/>
      <c r="M282" s="28"/>
      <c r="N282" s="24"/>
      <c r="O282" s="24"/>
      <c r="Q282" s="24"/>
    </row>
    <row r="283" spans="2:17">
      <c r="B283" s="30"/>
      <c r="C283" s="31"/>
      <c r="D283" s="31"/>
      <c r="E283" s="28"/>
      <c r="F283" s="90"/>
      <c r="G283" s="28"/>
      <c r="H283" s="90"/>
      <c r="I283" s="90"/>
      <c r="J283" s="90"/>
      <c r="K283" s="90"/>
      <c r="L283" s="90"/>
      <c r="M283" s="28"/>
      <c r="N283" s="24"/>
      <c r="O283" s="24"/>
      <c r="Q283" s="24"/>
    </row>
    <row r="284" spans="2:17">
      <c r="B284" s="30"/>
      <c r="C284" s="31"/>
      <c r="D284" s="31"/>
      <c r="E284" s="28"/>
      <c r="F284" s="90"/>
      <c r="G284" s="28"/>
      <c r="H284" s="90"/>
      <c r="I284" s="90"/>
      <c r="J284" s="90"/>
      <c r="K284" s="90"/>
      <c r="L284" s="90"/>
      <c r="M284" s="28"/>
      <c r="N284" s="24"/>
      <c r="O284" s="24"/>
      <c r="Q284" s="24"/>
    </row>
    <row r="285" spans="2:17">
      <c r="B285" s="30"/>
      <c r="C285" s="31"/>
      <c r="D285" s="31"/>
      <c r="E285" s="28"/>
      <c r="F285" s="90"/>
      <c r="G285" s="28"/>
      <c r="H285" s="90"/>
      <c r="I285" s="90"/>
      <c r="J285" s="90"/>
      <c r="K285" s="90"/>
      <c r="L285" s="90"/>
      <c r="M285" s="28"/>
      <c r="N285" s="24"/>
      <c r="O285" s="24"/>
      <c r="Q285" s="24"/>
    </row>
    <row r="286" spans="2:17">
      <c r="B286" s="30"/>
      <c r="C286" s="31"/>
      <c r="D286" s="31"/>
      <c r="E286" s="28"/>
      <c r="F286" s="90"/>
      <c r="G286" s="28"/>
      <c r="H286" s="90"/>
      <c r="I286" s="90"/>
      <c r="J286" s="90"/>
      <c r="K286" s="90"/>
      <c r="L286" s="90"/>
      <c r="M286" s="28"/>
      <c r="N286" s="24"/>
      <c r="O286" s="24"/>
      <c r="Q286" s="24"/>
    </row>
    <row r="287" spans="2:17">
      <c r="B287" s="30"/>
      <c r="C287" s="31"/>
      <c r="D287" s="31"/>
      <c r="E287" s="28"/>
      <c r="F287" s="90"/>
      <c r="G287" s="28"/>
      <c r="H287" s="90"/>
      <c r="I287" s="90"/>
      <c r="J287" s="90"/>
      <c r="K287" s="90"/>
      <c r="L287" s="90"/>
      <c r="M287" s="28"/>
      <c r="N287" s="24"/>
      <c r="O287" s="24"/>
      <c r="Q287" s="24"/>
    </row>
    <row r="288" spans="2:17">
      <c r="B288" s="30"/>
      <c r="C288" s="31"/>
      <c r="D288" s="31"/>
      <c r="E288" s="28"/>
      <c r="F288" s="90"/>
      <c r="G288" s="28"/>
      <c r="H288" s="90"/>
      <c r="I288" s="90"/>
      <c r="J288" s="90"/>
      <c r="K288" s="90"/>
      <c r="L288" s="90"/>
      <c r="M288" s="28"/>
      <c r="N288" s="24"/>
      <c r="O288" s="24"/>
      <c r="Q288" s="24"/>
    </row>
    <row r="289" spans="2:17">
      <c r="B289" s="30"/>
      <c r="C289" s="31"/>
      <c r="D289" s="31"/>
      <c r="E289" s="28"/>
      <c r="F289" s="90"/>
      <c r="G289" s="28"/>
      <c r="H289" s="90"/>
      <c r="I289" s="90"/>
      <c r="J289" s="90"/>
      <c r="K289" s="90"/>
      <c r="L289" s="90"/>
      <c r="M289" s="28"/>
      <c r="N289" s="24"/>
      <c r="O289" s="24"/>
      <c r="Q289" s="24"/>
    </row>
    <row r="290" spans="2:17">
      <c r="B290" s="30"/>
      <c r="C290" s="31"/>
      <c r="D290" s="31"/>
      <c r="E290" s="28"/>
      <c r="F290" s="90"/>
      <c r="G290" s="28"/>
      <c r="H290" s="90"/>
      <c r="I290" s="90"/>
      <c r="J290" s="90"/>
      <c r="K290" s="90"/>
      <c r="L290" s="90"/>
      <c r="M290" s="28"/>
      <c r="N290" s="24"/>
      <c r="O290" s="24"/>
      <c r="Q290" s="24"/>
    </row>
    <row r="291" spans="2:17">
      <c r="B291" s="30"/>
      <c r="C291" s="31"/>
      <c r="D291" s="31"/>
      <c r="E291" s="28"/>
      <c r="F291" s="90"/>
      <c r="G291" s="28"/>
      <c r="H291" s="90"/>
      <c r="I291" s="90"/>
      <c r="J291" s="90"/>
      <c r="K291" s="90"/>
      <c r="L291" s="90"/>
      <c r="M291" s="28"/>
      <c r="N291" s="24"/>
      <c r="O291" s="24"/>
      <c r="Q291" s="24"/>
    </row>
    <row r="292" spans="2:17">
      <c r="B292" s="30"/>
      <c r="C292" s="31"/>
      <c r="D292" s="31"/>
      <c r="E292" s="28"/>
      <c r="F292" s="90"/>
      <c r="G292" s="28"/>
      <c r="H292" s="90"/>
      <c r="I292" s="90"/>
      <c r="J292" s="90"/>
      <c r="K292" s="90"/>
      <c r="L292" s="90"/>
      <c r="M292" s="28"/>
      <c r="N292" s="24"/>
      <c r="O292" s="24"/>
      <c r="Q292" s="24"/>
    </row>
    <row r="293" spans="2:17">
      <c r="B293" s="30"/>
      <c r="C293" s="31"/>
      <c r="D293" s="31"/>
      <c r="E293" s="28"/>
      <c r="F293" s="90"/>
      <c r="G293" s="28"/>
      <c r="H293" s="90"/>
      <c r="I293" s="90"/>
      <c r="J293" s="90"/>
      <c r="K293" s="90"/>
      <c r="L293" s="90"/>
      <c r="M293" s="28"/>
      <c r="N293" s="24"/>
      <c r="O293" s="24"/>
      <c r="Q293" s="24"/>
    </row>
    <row r="294" spans="2:17">
      <c r="B294" s="30"/>
      <c r="C294" s="31"/>
      <c r="D294" s="31"/>
      <c r="E294" s="28"/>
      <c r="F294" s="90"/>
      <c r="G294" s="28"/>
      <c r="H294" s="90"/>
      <c r="I294" s="90"/>
      <c r="J294" s="90"/>
      <c r="K294" s="90"/>
      <c r="L294" s="90"/>
      <c r="M294" s="28"/>
      <c r="N294" s="24"/>
      <c r="O294" s="24"/>
      <c r="Q294" s="24"/>
    </row>
    <row r="295" spans="2:17">
      <c r="B295" s="30"/>
      <c r="C295" s="31"/>
      <c r="D295" s="31"/>
      <c r="E295" s="28"/>
      <c r="F295" s="90"/>
      <c r="G295" s="28"/>
      <c r="H295" s="90"/>
      <c r="I295" s="90"/>
      <c r="J295" s="90"/>
      <c r="K295" s="90"/>
      <c r="L295" s="90"/>
      <c r="M295" s="28"/>
      <c r="N295" s="24"/>
      <c r="O295" s="24"/>
      <c r="Q295" s="24"/>
    </row>
    <row r="296" spans="2:17">
      <c r="B296" s="30"/>
      <c r="C296" s="31"/>
      <c r="D296" s="31"/>
      <c r="E296" s="28"/>
      <c r="F296" s="90"/>
      <c r="G296" s="28"/>
      <c r="H296" s="90"/>
      <c r="I296" s="90"/>
      <c r="J296" s="90"/>
      <c r="K296" s="90"/>
      <c r="L296" s="90"/>
      <c r="M296" s="28"/>
      <c r="N296" s="24"/>
      <c r="O296" s="24"/>
      <c r="Q296" s="24"/>
    </row>
    <row r="297" spans="2:17">
      <c r="B297" s="30"/>
      <c r="C297" s="31"/>
      <c r="D297" s="31"/>
      <c r="E297" s="28"/>
      <c r="F297" s="90"/>
      <c r="G297" s="28"/>
      <c r="H297" s="90"/>
      <c r="I297" s="90"/>
      <c r="J297" s="90"/>
      <c r="K297" s="90"/>
      <c r="L297" s="90"/>
      <c r="M297" s="28"/>
      <c r="N297" s="24"/>
      <c r="O297" s="24"/>
      <c r="Q297" s="24"/>
    </row>
    <row r="298" spans="2:17">
      <c r="B298" s="30"/>
      <c r="C298" s="31"/>
      <c r="D298" s="31"/>
      <c r="E298" s="28"/>
      <c r="F298" s="90"/>
      <c r="G298" s="28"/>
      <c r="H298" s="90"/>
      <c r="I298" s="90"/>
      <c r="J298" s="90"/>
      <c r="K298" s="90"/>
      <c r="L298" s="90"/>
      <c r="M298" s="28"/>
      <c r="N298" s="24"/>
      <c r="O298" s="24"/>
      <c r="Q298" s="24"/>
    </row>
    <row r="299" spans="2:17">
      <c r="B299" s="30"/>
      <c r="C299" s="31"/>
      <c r="D299" s="31"/>
      <c r="E299" s="28"/>
      <c r="F299" s="90"/>
      <c r="G299" s="28"/>
      <c r="H299" s="90"/>
      <c r="I299" s="90"/>
      <c r="J299" s="90"/>
      <c r="K299" s="90"/>
      <c r="L299" s="90"/>
      <c r="M299" s="28"/>
      <c r="N299" s="24"/>
      <c r="O299" s="24"/>
      <c r="Q299" s="24"/>
    </row>
    <row r="300" spans="2:17">
      <c r="B300" s="30"/>
      <c r="C300" s="31"/>
      <c r="D300" s="31"/>
      <c r="E300" s="28"/>
      <c r="F300" s="90"/>
      <c r="G300" s="28"/>
      <c r="H300" s="90"/>
      <c r="I300" s="90"/>
      <c r="J300" s="90"/>
      <c r="K300" s="90"/>
      <c r="L300" s="90"/>
      <c r="M300" s="28"/>
      <c r="N300" s="24"/>
      <c r="O300" s="24"/>
      <c r="Q300" s="24"/>
    </row>
    <row r="301" spans="2:17">
      <c r="B301" s="30"/>
      <c r="C301" s="31"/>
      <c r="D301" s="31"/>
      <c r="E301" s="28"/>
      <c r="F301" s="90"/>
      <c r="G301" s="28"/>
      <c r="H301" s="90"/>
      <c r="I301" s="90"/>
      <c r="J301" s="90"/>
      <c r="K301" s="90"/>
      <c r="L301" s="90"/>
      <c r="M301" s="28"/>
      <c r="N301" s="24"/>
      <c r="O301" s="24"/>
      <c r="Q301" s="24"/>
    </row>
    <row r="302" spans="2:17">
      <c r="B302" s="30"/>
      <c r="C302" s="31"/>
      <c r="D302" s="31"/>
      <c r="E302" s="28"/>
      <c r="F302" s="90"/>
      <c r="G302" s="28"/>
      <c r="H302" s="90"/>
      <c r="I302" s="90"/>
      <c r="J302" s="90"/>
      <c r="K302" s="90"/>
      <c r="L302" s="90"/>
      <c r="M302" s="28"/>
      <c r="N302" s="24"/>
      <c r="O302" s="24"/>
      <c r="Q302" s="24"/>
    </row>
    <row r="303" spans="2:17">
      <c r="B303" s="30"/>
      <c r="C303" s="31"/>
      <c r="D303" s="31"/>
      <c r="E303" s="28"/>
      <c r="F303" s="90"/>
      <c r="G303" s="28"/>
      <c r="H303" s="90"/>
      <c r="I303" s="90"/>
      <c r="J303" s="90"/>
      <c r="K303" s="90"/>
      <c r="L303" s="90"/>
      <c r="M303" s="28"/>
      <c r="N303" s="24"/>
      <c r="O303" s="24"/>
      <c r="Q303" s="24"/>
    </row>
    <row r="304" spans="2:17">
      <c r="B304" s="30"/>
      <c r="C304" s="31"/>
      <c r="D304" s="31"/>
      <c r="E304" s="28"/>
      <c r="F304" s="90"/>
      <c r="G304" s="28"/>
      <c r="H304" s="90"/>
      <c r="I304" s="90"/>
      <c r="J304" s="90"/>
      <c r="K304" s="90"/>
      <c r="L304" s="90"/>
      <c r="M304" s="28"/>
      <c r="N304" s="24"/>
      <c r="O304" s="24"/>
      <c r="Q304" s="24"/>
    </row>
    <row r="305" spans="2:17">
      <c r="B305" s="30"/>
      <c r="C305" s="31"/>
      <c r="D305" s="31"/>
      <c r="E305" s="28"/>
      <c r="F305" s="90"/>
      <c r="G305" s="28"/>
      <c r="H305" s="90"/>
      <c r="I305" s="90"/>
      <c r="J305" s="90"/>
      <c r="K305" s="90"/>
      <c r="L305" s="90"/>
      <c r="M305" s="28"/>
      <c r="N305" s="24"/>
      <c r="O305" s="24"/>
      <c r="Q305" s="24"/>
    </row>
    <row r="306" spans="2:17">
      <c r="B306" s="30"/>
      <c r="C306" s="31"/>
      <c r="D306" s="31"/>
      <c r="E306" s="28"/>
      <c r="F306" s="90"/>
      <c r="G306" s="28"/>
      <c r="H306" s="90"/>
      <c r="I306" s="90"/>
      <c r="J306" s="90"/>
      <c r="K306" s="90"/>
      <c r="L306" s="90"/>
      <c r="M306" s="28"/>
      <c r="N306" s="24"/>
      <c r="O306" s="24"/>
      <c r="Q306" s="24"/>
    </row>
    <row r="307" spans="2:17">
      <c r="B307" s="30"/>
      <c r="C307" s="31"/>
      <c r="D307" s="31"/>
      <c r="E307" s="28"/>
      <c r="F307" s="90"/>
      <c r="G307" s="28"/>
      <c r="H307" s="90"/>
      <c r="I307" s="90"/>
      <c r="J307" s="90"/>
      <c r="K307" s="90"/>
      <c r="L307" s="90"/>
      <c r="M307" s="28"/>
      <c r="N307" s="24"/>
      <c r="O307" s="24"/>
      <c r="Q307" s="24"/>
    </row>
    <row r="308" spans="2:17">
      <c r="B308" s="30"/>
      <c r="C308" s="31"/>
      <c r="D308" s="31"/>
      <c r="E308" s="28"/>
      <c r="F308" s="90"/>
      <c r="G308" s="28"/>
      <c r="H308" s="90"/>
      <c r="I308" s="90"/>
      <c r="J308" s="90"/>
      <c r="K308" s="90"/>
      <c r="L308" s="90"/>
      <c r="M308" s="28"/>
      <c r="N308" s="24"/>
      <c r="O308" s="24"/>
      <c r="Q308" s="24"/>
    </row>
    <row r="309" spans="2:17">
      <c r="B309" s="30"/>
      <c r="C309" s="31"/>
      <c r="D309" s="31"/>
      <c r="E309" s="28"/>
      <c r="F309" s="90"/>
      <c r="G309" s="28"/>
      <c r="H309" s="90"/>
      <c r="I309" s="90"/>
      <c r="J309" s="90"/>
      <c r="K309" s="90"/>
      <c r="L309" s="90"/>
      <c r="M309" s="28"/>
      <c r="N309" s="24"/>
      <c r="O309" s="24"/>
      <c r="Q309" s="24"/>
    </row>
    <row r="310" spans="2:17">
      <c r="B310" s="30"/>
      <c r="C310" s="31"/>
      <c r="D310" s="31"/>
      <c r="E310" s="28"/>
      <c r="F310" s="90"/>
      <c r="G310" s="28"/>
      <c r="H310" s="90"/>
      <c r="I310" s="90"/>
      <c r="J310" s="90"/>
      <c r="K310" s="90"/>
      <c r="L310" s="90"/>
      <c r="M310" s="28"/>
      <c r="N310" s="24"/>
      <c r="O310" s="24"/>
      <c r="Q310" s="24"/>
    </row>
    <row r="311" spans="2:17">
      <c r="B311" s="30"/>
      <c r="C311" s="31"/>
      <c r="D311" s="31"/>
      <c r="E311" s="28"/>
      <c r="F311" s="90"/>
      <c r="G311" s="28"/>
      <c r="H311" s="90"/>
      <c r="I311" s="90"/>
      <c r="J311" s="90"/>
      <c r="K311" s="90"/>
      <c r="L311" s="90"/>
      <c r="M311" s="28"/>
      <c r="N311" s="24"/>
      <c r="O311" s="24"/>
      <c r="Q311" s="24"/>
    </row>
    <row r="312" spans="2:17">
      <c r="B312" s="30"/>
      <c r="C312" s="31"/>
      <c r="D312" s="31"/>
      <c r="E312" s="28"/>
      <c r="F312" s="90"/>
      <c r="G312" s="28"/>
      <c r="H312" s="90"/>
      <c r="I312" s="90"/>
      <c r="J312" s="90"/>
      <c r="K312" s="90"/>
      <c r="L312" s="90"/>
      <c r="M312" s="28"/>
      <c r="N312" s="24"/>
      <c r="O312" s="24"/>
      <c r="Q312" s="24"/>
    </row>
    <row r="313" spans="2:17">
      <c r="B313" s="30"/>
      <c r="C313" s="31"/>
      <c r="D313" s="31"/>
      <c r="E313" s="28"/>
      <c r="F313" s="90"/>
      <c r="G313" s="28"/>
      <c r="H313" s="90"/>
      <c r="I313" s="90"/>
      <c r="J313" s="90"/>
      <c r="K313" s="90"/>
      <c r="L313" s="90"/>
      <c r="M313" s="28"/>
      <c r="N313" s="24"/>
      <c r="O313" s="24"/>
      <c r="Q313" s="24"/>
    </row>
    <row r="314" spans="2:17">
      <c r="B314" s="30"/>
      <c r="C314" s="31"/>
      <c r="D314" s="31"/>
      <c r="E314" s="28"/>
      <c r="F314" s="90"/>
      <c r="G314" s="28"/>
      <c r="H314" s="90"/>
      <c r="I314" s="90"/>
      <c r="J314" s="90"/>
      <c r="K314" s="90"/>
      <c r="L314" s="90"/>
      <c r="M314" s="28"/>
      <c r="N314" s="24"/>
      <c r="O314" s="24"/>
      <c r="Q314" s="24"/>
    </row>
    <row r="315" spans="2:17">
      <c r="B315" s="30"/>
      <c r="C315" s="31"/>
      <c r="D315" s="31"/>
      <c r="E315" s="28"/>
      <c r="F315" s="90"/>
      <c r="G315" s="28"/>
      <c r="H315" s="90"/>
      <c r="I315" s="90"/>
      <c r="J315" s="90"/>
      <c r="K315" s="90"/>
      <c r="L315" s="90"/>
      <c r="M315" s="28"/>
      <c r="N315" s="24"/>
      <c r="O315" s="24"/>
      <c r="Q315" s="24"/>
    </row>
    <row r="316" spans="2:17">
      <c r="B316" s="30"/>
      <c r="C316" s="31"/>
      <c r="D316" s="31"/>
      <c r="E316" s="28"/>
      <c r="F316" s="90"/>
      <c r="G316" s="28"/>
      <c r="H316" s="90"/>
      <c r="I316" s="90"/>
      <c r="J316" s="90"/>
      <c r="K316" s="90"/>
      <c r="L316" s="90"/>
      <c r="M316" s="28"/>
      <c r="N316" s="24"/>
      <c r="O316" s="24"/>
      <c r="Q316" s="24"/>
    </row>
    <row r="317" spans="2:17">
      <c r="B317" s="30"/>
      <c r="C317" s="31"/>
      <c r="D317" s="31"/>
      <c r="E317" s="28"/>
      <c r="F317" s="90"/>
      <c r="G317" s="28"/>
      <c r="H317" s="90"/>
      <c r="I317" s="90"/>
      <c r="J317" s="90"/>
      <c r="K317" s="90"/>
      <c r="L317" s="90"/>
      <c r="M317" s="28"/>
      <c r="N317" s="24"/>
      <c r="O317" s="24"/>
      <c r="Q317" s="24"/>
    </row>
    <row r="318" spans="2:17">
      <c r="B318" s="30"/>
      <c r="C318" s="31"/>
      <c r="D318" s="31"/>
      <c r="E318" s="28"/>
      <c r="F318" s="90"/>
      <c r="G318" s="28"/>
      <c r="H318" s="90"/>
      <c r="I318" s="90"/>
      <c r="J318" s="90"/>
      <c r="K318" s="90"/>
      <c r="L318" s="90"/>
      <c r="M318" s="28"/>
      <c r="N318" s="24"/>
      <c r="O318" s="24"/>
      <c r="Q318" s="24"/>
    </row>
    <row r="319" spans="2:17">
      <c r="B319" s="30"/>
      <c r="C319" s="31"/>
      <c r="D319" s="31"/>
      <c r="E319" s="28"/>
      <c r="F319" s="90"/>
      <c r="G319" s="28"/>
      <c r="H319" s="90"/>
      <c r="I319" s="90"/>
      <c r="J319" s="90"/>
      <c r="K319" s="90"/>
      <c r="L319" s="90"/>
      <c r="M319" s="28"/>
      <c r="N319" s="24"/>
      <c r="O319" s="24"/>
      <c r="Q319" s="24"/>
    </row>
    <row r="320" spans="2:17">
      <c r="B320" s="30"/>
      <c r="C320" s="31"/>
      <c r="D320" s="31"/>
      <c r="E320" s="28"/>
      <c r="F320" s="90"/>
      <c r="G320" s="28"/>
      <c r="H320" s="90"/>
      <c r="I320" s="90"/>
      <c r="J320" s="90"/>
      <c r="K320" s="90"/>
      <c r="L320" s="90"/>
      <c r="M320" s="28"/>
      <c r="N320" s="24"/>
      <c r="O320" s="24"/>
      <c r="Q320" s="24"/>
    </row>
    <row r="321" spans="2:17">
      <c r="B321" s="30"/>
      <c r="C321" s="31"/>
      <c r="D321" s="31"/>
      <c r="E321" s="28"/>
      <c r="F321" s="90"/>
      <c r="G321" s="28"/>
      <c r="H321" s="90"/>
      <c r="I321" s="90"/>
      <c r="J321" s="90"/>
      <c r="K321" s="90"/>
      <c r="L321" s="90"/>
      <c r="M321" s="28"/>
      <c r="N321" s="24"/>
      <c r="O321" s="24"/>
      <c r="Q321" s="24"/>
    </row>
    <row r="322" spans="2:17">
      <c r="B322" s="30"/>
      <c r="C322" s="31"/>
      <c r="D322" s="31"/>
      <c r="E322" s="28"/>
      <c r="F322" s="90"/>
      <c r="G322" s="28"/>
      <c r="H322" s="90"/>
      <c r="I322" s="90"/>
      <c r="J322" s="90"/>
      <c r="K322" s="90"/>
      <c r="L322" s="90"/>
      <c r="M322" s="28"/>
      <c r="N322" s="24"/>
      <c r="O322" s="24"/>
      <c r="Q322" s="24"/>
    </row>
    <row r="323" spans="2:17">
      <c r="B323" s="30"/>
      <c r="C323" s="31"/>
      <c r="D323" s="31"/>
      <c r="E323" s="28"/>
      <c r="F323" s="90"/>
      <c r="G323" s="28"/>
      <c r="H323" s="90"/>
      <c r="I323" s="90"/>
      <c r="J323" s="90"/>
      <c r="K323" s="90"/>
      <c r="L323" s="90"/>
      <c r="M323" s="28"/>
      <c r="N323" s="24"/>
      <c r="O323" s="24"/>
      <c r="Q323" s="24"/>
    </row>
    <row r="324" spans="2:17">
      <c r="B324" s="30"/>
      <c r="C324" s="31"/>
      <c r="D324" s="31"/>
      <c r="E324" s="28"/>
      <c r="F324" s="90"/>
      <c r="G324" s="28"/>
      <c r="H324" s="90"/>
      <c r="I324" s="90"/>
      <c r="J324" s="90"/>
      <c r="K324" s="90"/>
      <c r="L324" s="90"/>
      <c r="M324" s="28"/>
      <c r="N324" s="24"/>
      <c r="O324" s="24"/>
      <c r="Q324" s="24"/>
    </row>
    <row r="325" spans="2:17">
      <c r="B325" s="30"/>
      <c r="C325" s="31"/>
      <c r="D325" s="31"/>
      <c r="E325" s="28"/>
      <c r="F325" s="90"/>
      <c r="G325" s="28"/>
      <c r="H325" s="90"/>
      <c r="I325" s="90"/>
      <c r="J325" s="90"/>
      <c r="K325" s="90"/>
      <c r="L325" s="90"/>
      <c r="M325" s="28"/>
      <c r="N325" s="24"/>
      <c r="O325" s="24"/>
      <c r="Q325" s="24"/>
    </row>
    <row r="326" spans="2:17">
      <c r="B326" s="30"/>
      <c r="C326" s="31"/>
      <c r="D326" s="31"/>
      <c r="E326" s="28"/>
      <c r="F326" s="90"/>
      <c r="G326" s="28"/>
      <c r="H326" s="90"/>
      <c r="I326" s="90"/>
      <c r="J326" s="90"/>
      <c r="K326" s="90"/>
      <c r="L326" s="90"/>
      <c r="M326" s="28"/>
      <c r="N326" s="24"/>
      <c r="O326" s="24"/>
      <c r="Q326" s="24"/>
    </row>
    <row r="327" spans="2:17">
      <c r="B327" s="30"/>
      <c r="C327" s="31"/>
      <c r="D327" s="31"/>
      <c r="E327" s="28"/>
      <c r="F327" s="90"/>
      <c r="G327" s="28"/>
      <c r="H327" s="90"/>
      <c r="I327" s="90"/>
      <c r="J327" s="90"/>
      <c r="K327" s="90"/>
      <c r="L327" s="90"/>
      <c r="M327" s="28"/>
      <c r="N327" s="24"/>
      <c r="O327" s="24"/>
      <c r="Q327" s="24"/>
    </row>
    <row r="328" spans="2:17">
      <c r="B328" s="30"/>
      <c r="C328" s="31"/>
      <c r="D328" s="31"/>
      <c r="E328" s="28"/>
      <c r="F328" s="90"/>
      <c r="G328" s="28"/>
      <c r="H328" s="90"/>
      <c r="I328" s="90"/>
      <c r="J328" s="90"/>
      <c r="K328" s="90"/>
      <c r="L328" s="90"/>
      <c r="M328" s="28"/>
      <c r="N328" s="24"/>
      <c r="O328" s="24"/>
      <c r="Q328" s="24"/>
    </row>
    <row r="329" spans="2:17">
      <c r="B329" s="30"/>
      <c r="C329" s="31"/>
      <c r="D329" s="31"/>
      <c r="E329" s="28"/>
      <c r="F329" s="90"/>
      <c r="G329" s="28"/>
      <c r="H329" s="90"/>
      <c r="I329" s="90"/>
      <c r="J329" s="90"/>
      <c r="K329" s="90"/>
      <c r="L329" s="90"/>
      <c r="M329" s="28"/>
      <c r="N329" s="24"/>
      <c r="O329" s="24"/>
      <c r="Q329" s="24"/>
    </row>
    <row r="330" spans="2:17">
      <c r="B330" s="30"/>
      <c r="C330" s="31"/>
      <c r="D330" s="31"/>
      <c r="E330" s="28"/>
      <c r="F330" s="90"/>
      <c r="G330" s="28"/>
      <c r="H330" s="90"/>
      <c r="I330" s="90"/>
      <c r="J330" s="90"/>
      <c r="K330" s="90"/>
      <c r="L330" s="90"/>
      <c r="M330" s="28"/>
      <c r="N330" s="24"/>
      <c r="O330" s="24"/>
      <c r="Q330" s="24"/>
    </row>
    <row r="331" spans="2:17">
      <c r="B331" s="30"/>
      <c r="C331" s="31"/>
      <c r="D331" s="31"/>
      <c r="E331" s="28"/>
      <c r="F331" s="90"/>
      <c r="G331" s="28"/>
      <c r="H331" s="90"/>
      <c r="I331" s="90"/>
      <c r="J331" s="90"/>
      <c r="K331" s="90"/>
      <c r="L331" s="90"/>
      <c r="M331" s="28"/>
      <c r="N331" s="24"/>
      <c r="O331" s="24"/>
      <c r="Q331" s="24"/>
    </row>
    <row r="332" spans="2:17">
      <c r="B332" s="30"/>
      <c r="C332" s="31"/>
      <c r="D332" s="31"/>
      <c r="E332" s="28"/>
      <c r="F332" s="90"/>
      <c r="G332" s="28"/>
      <c r="H332" s="90"/>
      <c r="I332" s="90"/>
      <c r="J332" s="90"/>
      <c r="K332" s="90"/>
      <c r="L332" s="90"/>
      <c r="M332" s="28"/>
      <c r="N332" s="24"/>
      <c r="O332" s="24"/>
      <c r="Q332" s="24"/>
    </row>
    <row r="333" spans="2:17">
      <c r="B333" s="30"/>
      <c r="C333" s="31"/>
      <c r="D333" s="31"/>
      <c r="E333" s="28"/>
      <c r="F333" s="90"/>
      <c r="G333" s="28"/>
      <c r="H333" s="90"/>
      <c r="I333" s="90"/>
      <c r="J333" s="90"/>
      <c r="K333" s="90"/>
      <c r="L333" s="90"/>
      <c r="M333" s="28"/>
      <c r="N333" s="24"/>
      <c r="O333" s="24"/>
      <c r="Q333" s="24"/>
    </row>
    <row r="334" spans="2:17">
      <c r="B334" s="30"/>
      <c r="C334" s="31"/>
      <c r="D334" s="31"/>
      <c r="E334" s="28"/>
      <c r="F334" s="90"/>
      <c r="G334" s="28"/>
      <c r="H334" s="90"/>
      <c r="I334" s="90"/>
      <c r="J334" s="90"/>
      <c r="K334" s="90"/>
      <c r="L334" s="90"/>
      <c r="M334" s="28"/>
      <c r="N334" s="24"/>
      <c r="O334" s="24"/>
      <c r="Q334" s="24"/>
    </row>
    <row r="335" spans="2:17">
      <c r="B335" s="30"/>
      <c r="C335" s="31"/>
      <c r="D335" s="31"/>
      <c r="E335" s="28"/>
      <c r="F335" s="90"/>
      <c r="G335" s="28"/>
      <c r="H335" s="90"/>
      <c r="I335" s="90"/>
      <c r="J335" s="90"/>
      <c r="K335" s="90"/>
      <c r="L335" s="90"/>
      <c r="M335" s="28"/>
      <c r="N335" s="24"/>
      <c r="O335" s="24"/>
      <c r="Q335" s="24"/>
    </row>
    <row r="336" spans="2:17">
      <c r="B336" s="30"/>
      <c r="C336" s="31"/>
      <c r="D336" s="31"/>
      <c r="E336" s="28"/>
      <c r="F336" s="90"/>
      <c r="G336" s="28"/>
      <c r="H336" s="90"/>
      <c r="I336" s="90"/>
      <c r="J336" s="90"/>
      <c r="K336" s="90"/>
      <c r="L336" s="90"/>
      <c r="M336" s="28"/>
      <c r="N336" s="24"/>
      <c r="O336" s="24"/>
      <c r="Q336" s="24"/>
    </row>
    <row r="337" spans="2:17">
      <c r="B337" s="30"/>
      <c r="C337" s="31"/>
      <c r="D337" s="31"/>
      <c r="E337" s="28"/>
      <c r="F337" s="90"/>
      <c r="G337" s="28"/>
      <c r="H337" s="90"/>
      <c r="I337" s="90"/>
      <c r="J337" s="90"/>
      <c r="K337" s="90"/>
      <c r="L337" s="90"/>
      <c r="M337" s="28"/>
      <c r="N337" s="24"/>
      <c r="O337" s="24"/>
      <c r="Q337" s="24"/>
    </row>
    <row r="338" spans="2:17">
      <c r="B338" s="30"/>
      <c r="C338" s="31"/>
      <c r="D338" s="31"/>
      <c r="E338" s="28"/>
      <c r="F338" s="90"/>
      <c r="G338" s="28"/>
      <c r="H338" s="90"/>
      <c r="I338" s="90"/>
      <c r="J338" s="90"/>
      <c r="K338" s="90"/>
      <c r="L338" s="90"/>
      <c r="M338" s="28"/>
      <c r="N338" s="24"/>
      <c r="O338" s="24"/>
      <c r="Q338" s="24"/>
    </row>
    <row r="339" spans="2:17">
      <c r="B339" s="30"/>
      <c r="C339" s="31"/>
      <c r="D339" s="31"/>
      <c r="E339" s="28"/>
      <c r="F339" s="90"/>
      <c r="G339" s="28"/>
      <c r="H339" s="90"/>
      <c r="I339" s="90"/>
      <c r="J339" s="90"/>
      <c r="K339" s="90"/>
      <c r="L339" s="90"/>
      <c r="M339" s="28"/>
      <c r="N339" s="24"/>
      <c r="O339" s="24"/>
      <c r="Q339" s="24"/>
    </row>
    <row r="340" spans="2:17">
      <c r="B340" s="30"/>
      <c r="C340" s="31"/>
      <c r="D340" s="31"/>
      <c r="E340" s="28"/>
      <c r="F340" s="90"/>
      <c r="G340" s="28"/>
      <c r="H340" s="90"/>
      <c r="I340" s="90"/>
      <c r="J340" s="90"/>
      <c r="K340" s="90"/>
      <c r="L340" s="90"/>
      <c r="M340" s="28"/>
      <c r="N340" s="24"/>
      <c r="O340" s="24"/>
      <c r="Q340" s="24"/>
    </row>
    <row r="341" spans="2:17">
      <c r="B341" s="30"/>
      <c r="C341" s="31"/>
      <c r="D341" s="31"/>
      <c r="E341" s="28"/>
      <c r="F341" s="90"/>
      <c r="G341" s="28"/>
      <c r="H341" s="90"/>
      <c r="I341" s="90"/>
      <c r="J341" s="90"/>
      <c r="K341" s="90"/>
      <c r="L341" s="90"/>
      <c r="M341" s="28"/>
      <c r="N341" s="24"/>
      <c r="O341" s="24"/>
      <c r="Q341" s="24"/>
    </row>
    <row r="342" spans="2:17">
      <c r="B342" s="30"/>
      <c r="C342" s="31"/>
      <c r="D342" s="31"/>
      <c r="E342" s="28"/>
      <c r="F342" s="90"/>
      <c r="G342" s="28"/>
      <c r="H342" s="90"/>
      <c r="I342" s="90"/>
      <c r="J342" s="90"/>
      <c r="K342" s="90"/>
      <c r="L342" s="90"/>
      <c r="M342" s="28"/>
      <c r="N342" s="24"/>
      <c r="O342" s="24"/>
      <c r="Q342" s="24"/>
    </row>
    <row r="343" spans="2:17">
      <c r="B343" s="30"/>
      <c r="C343" s="31"/>
      <c r="D343" s="31"/>
      <c r="E343" s="28"/>
      <c r="F343" s="90"/>
      <c r="G343" s="28"/>
      <c r="H343" s="90"/>
      <c r="I343" s="90"/>
      <c r="J343" s="90"/>
      <c r="K343" s="90"/>
      <c r="L343" s="90"/>
      <c r="M343" s="28"/>
      <c r="N343" s="24"/>
      <c r="O343" s="24"/>
      <c r="Q343" s="24"/>
    </row>
    <row r="344" spans="2:17">
      <c r="B344" s="29"/>
      <c r="C344" s="28"/>
      <c r="D344" s="28"/>
      <c r="E344" s="28"/>
      <c r="F344" s="90"/>
      <c r="G344" s="28"/>
      <c r="H344" s="90"/>
      <c r="I344" s="90"/>
      <c r="J344" s="90"/>
      <c r="K344" s="90"/>
      <c r="L344" s="90"/>
      <c r="M344" s="28"/>
      <c r="N344" s="24"/>
      <c r="O344" s="24"/>
      <c r="Q344" s="24"/>
    </row>
    <row r="345" spans="2:17">
      <c r="B345" s="29"/>
      <c r="C345" s="28"/>
      <c r="D345" s="28"/>
      <c r="E345" s="28"/>
      <c r="F345" s="90"/>
      <c r="G345" s="28"/>
      <c r="H345" s="90"/>
      <c r="I345" s="90"/>
      <c r="J345" s="90"/>
      <c r="K345" s="90"/>
      <c r="L345" s="90"/>
      <c r="M345" s="28"/>
      <c r="N345" s="24"/>
      <c r="O345" s="24"/>
      <c r="Q345" s="24"/>
    </row>
    <row r="346" spans="2:17">
      <c r="B346" s="29"/>
      <c r="C346" s="28"/>
      <c r="D346" s="28"/>
      <c r="E346" s="28"/>
      <c r="F346" s="90"/>
      <c r="G346" s="28"/>
      <c r="H346" s="90"/>
      <c r="I346" s="90"/>
      <c r="J346" s="90"/>
      <c r="K346" s="90"/>
      <c r="L346" s="90"/>
      <c r="M346" s="28"/>
      <c r="N346" s="24"/>
      <c r="O346" s="24"/>
      <c r="Q346" s="24"/>
    </row>
    <row r="347" spans="2:17">
      <c r="B347" s="29"/>
      <c r="C347" s="28"/>
      <c r="D347" s="28"/>
      <c r="E347" s="28"/>
      <c r="F347" s="90"/>
      <c r="G347" s="28"/>
      <c r="H347" s="90"/>
      <c r="I347" s="90"/>
      <c r="J347" s="90"/>
      <c r="K347" s="90"/>
      <c r="L347" s="90"/>
      <c r="M347" s="28"/>
      <c r="N347" s="24"/>
      <c r="O347" s="24"/>
      <c r="Q347" s="24"/>
    </row>
    <row r="348" spans="2:17">
      <c r="B348" s="29"/>
      <c r="C348" s="28"/>
      <c r="D348" s="28"/>
      <c r="E348" s="28"/>
      <c r="F348" s="90"/>
      <c r="G348" s="28"/>
      <c r="H348" s="90"/>
      <c r="I348" s="90"/>
      <c r="J348" s="90"/>
      <c r="K348" s="90"/>
      <c r="L348" s="90"/>
      <c r="M348" s="28"/>
      <c r="N348" s="24"/>
      <c r="O348" s="24"/>
      <c r="Q348" s="24"/>
    </row>
    <row r="349" spans="2:17">
      <c r="B349" s="29"/>
      <c r="C349" s="28"/>
      <c r="D349" s="28"/>
      <c r="E349" s="28"/>
      <c r="F349" s="90"/>
      <c r="G349" s="28"/>
      <c r="H349" s="90"/>
      <c r="I349" s="90"/>
      <c r="J349" s="90"/>
      <c r="K349" s="90"/>
      <c r="L349" s="90"/>
      <c r="M349" s="28"/>
      <c r="N349" s="24"/>
      <c r="O349" s="24"/>
      <c r="Q349" s="24"/>
    </row>
    <row r="350" spans="2:17">
      <c r="B350" s="29"/>
      <c r="C350" s="28"/>
      <c r="D350" s="28"/>
      <c r="E350" s="28"/>
      <c r="F350" s="90"/>
      <c r="G350" s="28"/>
      <c r="H350" s="90"/>
      <c r="I350" s="90"/>
      <c r="J350" s="90"/>
      <c r="K350" s="90"/>
      <c r="L350" s="90"/>
      <c r="M350" s="28"/>
      <c r="N350" s="24"/>
      <c r="O350" s="24"/>
      <c r="Q350" s="24"/>
    </row>
    <row r="351" spans="2:17">
      <c r="B351" s="29"/>
      <c r="C351" s="28"/>
      <c r="D351" s="28"/>
      <c r="E351" s="28"/>
      <c r="F351" s="90"/>
      <c r="G351" s="28"/>
      <c r="H351" s="90"/>
      <c r="I351" s="90"/>
      <c r="J351" s="90"/>
      <c r="K351" s="90"/>
      <c r="L351" s="90"/>
      <c r="M351" s="28"/>
      <c r="N351" s="24"/>
      <c r="O351" s="24"/>
      <c r="Q351" s="24"/>
    </row>
    <row r="352" spans="2:17">
      <c r="B352" s="29"/>
      <c r="C352" s="28"/>
      <c r="D352" s="28"/>
      <c r="E352" s="28"/>
      <c r="F352" s="90"/>
      <c r="G352" s="28"/>
      <c r="H352" s="90"/>
      <c r="I352" s="90"/>
      <c r="J352" s="90"/>
      <c r="K352" s="90"/>
      <c r="L352" s="90"/>
      <c r="M352" s="28"/>
      <c r="N352" s="24"/>
      <c r="O352" s="24"/>
      <c r="Q352" s="24"/>
    </row>
    <row r="353" spans="2:17">
      <c r="B353" s="29"/>
      <c r="C353" s="28"/>
      <c r="D353" s="28"/>
      <c r="E353" s="28"/>
      <c r="F353" s="90"/>
      <c r="G353" s="28"/>
      <c r="H353" s="90"/>
      <c r="I353" s="90"/>
      <c r="J353" s="90"/>
      <c r="K353" s="90"/>
      <c r="L353" s="90"/>
      <c r="M353" s="28"/>
      <c r="N353" s="24"/>
      <c r="O353" s="24"/>
      <c r="Q353" s="24"/>
    </row>
    <row r="354" spans="2:17">
      <c r="B354" s="29"/>
      <c r="C354" s="28"/>
      <c r="D354" s="28"/>
      <c r="E354" s="28"/>
      <c r="F354" s="90"/>
      <c r="G354" s="28"/>
      <c r="H354" s="90"/>
      <c r="I354" s="90"/>
      <c r="J354" s="90"/>
      <c r="K354" s="90"/>
      <c r="L354" s="90"/>
      <c r="M354" s="28"/>
      <c r="N354" s="24"/>
      <c r="O354" s="24"/>
      <c r="Q354" s="24"/>
    </row>
    <row r="355" spans="2:17">
      <c r="B355" s="29"/>
      <c r="C355" s="28"/>
      <c r="D355" s="28"/>
      <c r="E355" s="28"/>
      <c r="F355" s="90"/>
      <c r="G355" s="28"/>
      <c r="H355" s="90"/>
      <c r="I355" s="90"/>
      <c r="J355" s="90"/>
      <c r="K355" s="90"/>
      <c r="L355" s="90"/>
      <c r="M355" s="28"/>
      <c r="N355" s="24"/>
      <c r="O355" s="24"/>
      <c r="Q355" s="24"/>
    </row>
    <row r="356" spans="2:17">
      <c r="B356" s="29"/>
      <c r="C356" s="28"/>
      <c r="D356" s="28"/>
      <c r="E356" s="28"/>
      <c r="F356" s="90"/>
      <c r="G356" s="28"/>
      <c r="H356" s="90"/>
      <c r="I356" s="90"/>
      <c r="J356" s="90"/>
      <c r="K356" s="90"/>
      <c r="L356" s="90"/>
      <c r="M356" s="28"/>
      <c r="N356" s="24"/>
      <c r="O356" s="24"/>
      <c r="Q356" s="24"/>
    </row>
    <row r="357" spans="2:17">
      <c r="B357" s="29"/>
      <c r="C357" s="28"/>
      <c r="D357" s="28"/>
      <c r="E357" s="28"/>
      <c r="F357" s="90"/>
      <c r="G357" s="28"/>
      <c r="H357" s="90"/>
      <c r="I357" s="90"/>
      <c r="J357" s="90"/>
      <c r="K357" s="90"/>
      <c r="L357" s="90"/>
      <c r="M357" s="28"/>
      <c r="N357" s="24"/>
      <c r="O357" s="24"/>
      <c r="Q357" s="24"/>
    </row>
    <row r="358" spans="2:17">
      <c r="B358" s="29"/>
      <c r="C358" s="28"/>
      <c r="D358" s="28"/>
      <c r="E358" s="28"/>
      <c r="F358" s="90"/>
      <c r="G358" s="28"/>
      <c r="H358" s="90"/>
      <c r="I358" s="90"/>
      <c r="J358" s="90"/>
      <c r="K358" s="90"/>
      <c r="L358" s="90"/>
      <c r="M358" s="28"/>
      <c r="N358" s="24"/>
      <c r="O358" s="24"/>
      <c r="Q358" s="24"/>
    </row>
    <row r="359" spans="2:17">
      <c r="B359" s="29"/>
      <c r="C359" s="28"/>
      <c r="D359" s="28"/>
      <c r="E359" s="28"/>
      <c r="F359" s="90"/>
      <c r="G359" s="28"/>
      <c r="H359" s="90"/>
      <c r="I359" s="90"/>
      <c r="J359" s="90"/>
      <c r="K359" s="90"/>
      <c r="L359" s="90"/>
      <c r="M359" s="28"/>
      <c r="N359" s="24"/>
      <c r="O359" s="24"/>
      <c r="Q359" s="24"/>
    </row>
    <row r="360" spans="2:17">
      <c r="B360" s="29"/>
      <c r="C360" s="28"/>
      <c r="D360" s="28"/>
      <c r="E360" s="28"/>
      <c r="F360" s="90"/>
      <c r="G360" s="28"/>
      <c r="H360" s="90"/>
      <c r="I360" s="90"/>
      <c r="J360" s="90"/>
      <c r="K360" s="90"/>
      <c r="L360" s="90"/>
      <c r="M360" s="28"/>
      <c r="N360" s="24"/>
      <c r="O360" s="24"/>
      <c r="Q360" s="24"/>
    </row>
    <row r="361" spans="2:17">
      <c r="B361" s="29"/>
      <c r="C361" s="28"/>
      <c r="D361" s="28"/>
      <c r="E361" s="28"/>
      <c r="F361" s="90"/>
      <c r="G361" s="28"/>
      <c r="H361" s="90"/>
      <c r="I361" s="90"/>
      <c r="J361" s="90"/>
      <c r="K361" s="90"/>
      <c r="L361" s="90"/>
      <c r="M361" s="28"/>
      <c r="N361" s="24"/>
      <c r="O361" s="24"/>
      <c r="Q361" s="24"/>
    </row>
    <row r="362" spans="2:17">
      <c r="B362" s="29"/>
      <c r="C362" s="28"/>
      <c r="D362" s="28"/>
      <c r="E362" s="28"/>
      <c r="F362" s="90"/>
      <c r="G362" s="28"/>
      <c r="H362" s="90"/>
      <c r="I362" s="90"/>
      <c r="J362" s="90"/>
      <c r="K362" s="90"/>
      <c r="L362" s="90"/>
      <c r="M362" s="28"/>
      <c r="N362" s="24"/>
      <c r="O362" s="24"/>
      <c r="Q362" s="24"/>
    </row>
    <row r="363" spans="2:17">
      <c r="B363" s="29"/>
      <c r="C363" s="28"/>
      <c r="D363" s="28"/>
      <c r="E363" s="28"/>
      <c r="F363" s="90"/>
      <c r="G363" s="28"/>
      <c r="H363" s="90"/>
      <c r="I363" s="90"/>
      <c r="J363" s="90"/>
      <c r="K363" s="90"/>
      <c r="L363" s="90"/>
      <c r="M363" s="28"/>
      <c r="N363" s="24"/>
      <c r="O363" s="24"/>
      <c r="Q363" s="24"/>
    </row>
    <row r="364" spans="2:17">
      <c r="B364" s="29"/>
      <c r="C364" s="28"/>
      <c r="D364" s="28"/>
      <c r="E364" s="28"/>
      <c r="F364" s="90"/>
      <c r="G364" s="28"/>
      <c r="H364" s="90"/>
      <c r="I364" s="90"/>
      <c r="J364" s="90"/>
      <c r="K364" s="90"/>
      <c r="L364" s="90"/>
      <c r="M364" s="28"/>
      <c r="N364" s="24"/>
      <c r="O364" s="24"/>
      <c r="Q364" s="24"/>
    </row>
    <row r="365" spans="2:17">
      <c r="B365" s="29"/>
      <c r="C365" s="28"/>
      <c r="D365" s="28"/>
      <c r="E365" s="28"/>
      <c r="F365" s="90"/>
      <c r="G365" s="28"/>
      <c r="H365" s="90"/>
      <c r="I365" s="90"/>
      <c r="J365" s="90"/>
      <c r="K365" s="90"/>
      <c r="L365" s="90"/>
      <c r="M365" s="28"/>
      <c r="N365" s="24"/>
      <c r="O365" s="24"/>
      <c r="Q365" s="24"/>
    </row>
    <row r="366" spans="2:17">
      <c r="B366" s="29"/>
      <c r="C366" s="28"/>
      <c r="D366" s="28"/>
      <c r="E366" s="28"/>
      <c r="F366" s="90"/>
      <c r="G366" s="28"/>
      <c r="H366" s="90"/>
      <c r="I366" s="90"/>
      <c r="J366" s="90"/>
      <c r="K366" s="90"/>
      <c r="L366" s="90"/>
      <c r="M366" s="28"/>
      <c r="N366" s="24"/>
      <c r="O366" s="24"/>
      <c r="Q366" s="24"/>
    </row>
    <row r="367" spans="2:17">
      <c r="B367" s="29"/>
      <c r="C367" s="28"/>
      <c r="D367" s="28"/>
      <c r="E367" s="28"/>
      <c r="F367" s="90"/>
      <c r="G367" s="28"/>
      <c r="H367" s="90"/>
      <c r="I367" s="90"/>
      <c r="J367" s="90"/>
      <c r="K367" s="90"/>
      <c r="L367" s="90"/>
      <c r="M367" s="28"/>
      <c r="N367" s="24"/>
      <c r="O367" s="24"/>
      <c r="Q367" s="24"/>
    </row>
    <row r="368" spans="2:17">
      <c r="B368" s="29"/>
      <c r="C368" s="28"/>
      <c r="D368" s="28"/>
      <c r="E368" s="28"/>
      <c r="F368" s="90"/>
      <c r="G368" s="28"/>
      <c r="H368" s="90"/>
      <c r="I368" s="90"/>
      <c r="J368" s="90"/>
      <c r="K368" s="90"/>
      <c r="L368" s="90"/>
      <c r="M368" s="28"/>
      <c r="N368" s="24"/>
      <c r="O368" s="24"/>
      <c r="Q368" s="24"/>
    </row>
    <row r="369" spans="2:17">
      <c r="B369" s="29"/>
      <c r="C369" s="28"/>
      <c r="D369" s="28"/>
      <c r="E369" s="28"/>
      <c r="F369" s="90"/>
      <c r="G369" s="28"/>
      <c r="H369" s="90"/>
      <c r="I369" s="90"/>
      <c r="J369" s="90"/>
      <c r="K369" s="90"/>
      <c r="L369" s="90"/>
      <c r="M369" s="28"/>
      <c r="N369" s="24"/>
      <c r="O369" s="24"/>
      <c r="Q369" s="24"/>
    </row>
    <row r="370" spans="2:17">
      <c r="B370" s="29"/>
      <c r="C370" s="28"/>
      <c r="D370" s="28"/>
      <c r="E370" s="28"/>
      <c r="F370" s="90"/>
      <c r="G370" s="28"/>
      <c r="H370" s="90"/>
      <c r="I370" s="90"/>
      <c r="J370" s="90"/>
      <c r="K370" s="90"/>
      <c r="L370" s="90"/>
      <c r="M370" s="28"/>
      <c r="N370" s="24"/>
      <c r="O370" s="24"/>
      <c r="Q370" s="24"/>
    </row>
    <row r="371" spans="2:17">
      <c r="B371" s="29"/>
      <c r="C371" s="28"/>
      <c r="D371" s="28"/>
      <c r="E371" s="28"/>
      <c r="F371" s="90"/>
      <c r="G371" s="28"/>
      <c r="H371" s="90"/>
      <c r="I371" s="90"/>
      <c r="J371" s="90"/>
      <c r="K371" s="90"/>
      <c r="L371" s="90"/>
      <c r="M371" s="28"/>
      <c r="N371" s="24"/>
      <c r="O371" s="24"/>
      <c r="Q371" s="24"/>
    </row>
    <row r="372" spans="2:17">
      <c r="B372" s="29"/>
      <c r="C372" s="28"/>
      <c r="D372" s="28"/>
      <c r="E372" s="28"/>
      <c r="F372" s="90"/>
      <c r="G372" s="28"/>
      <c r="H372" s="90"/>
      <c r="I372" s="90"/>
      <c r="J372" s="90"/>
      <c r="K372" s="90"/>
      <c r="L372" s="90"/>
      <c r="M372" s="28"/>
      <c r="N372" s="24"/>
      <c r="O372" s="24"/>
      <c r="Q372" s="24"/>
    </row>
  </sheetData>
  <sheetProtection insertColumns="0" insertRows="0" deleteColumns="0"/>
  <mergeCells count="10">
    <mergeCell ref="D45:G45"/>
    <mergeCell ref="D48:G48"/>
    <mergeCell ref="D44:E44"/>
    <mergeCell ref="B2:Q2"/>
    <mergeCell ref="B3:Q3"/>
    <mergeCell ref="B5:Q5"/>
    <mergeCell ref="B7:Q7"/>
    <mergeCell ref="N43:O43"/>
    <mergeCell ref="G9:O9"/>
    <mergeCell ref="D9:E9"/>
  </mergeCells>
  <phoneticPr fontId="6" type="noConversion"/>
  <conditionalFormatting sqref="D11:Q41">
    <cfRule type="containsErrors" dxfId="248" priority="4">
      <formula>ISERROR(D11)</formula>
    </cfRule>
  </conditionalFormatting>
  <conditionalFormatting sqref="E1:F8 A1:C10 D1:D9 R1:XFD1048576 H1:Q8 G1:G10 H10:P10 A11:Q1048576">
    <cfRule type="expression" dxfId="247" priority="2">
      <formula>CELL("protect",A1)=1</formula>
    </cfRule>
  </conditionalFormatting>
  <conditionalFormatting sqref="A1:R51">
    <cfRule type="expression" dxfId="246" priority="1">
      <formula>CELL("protect",A1)=1</formula>
    </cfRule>
  </conditionalFormatting>
  <pageMargins left="0.23622047244094491" right="0.23622047244094491" top="0.31496062992125984" bottom="0.55118110236220474" header="0.31496062992125984" footer="0.31496062992125984"/>
  <pageSetup paperSize="5" scale="67" orientation="landscape" r:id="rId1"/>
  <headerFooter alignWithMargins="0">
    <oddFooter>&amp;RPage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6"/>
  <sheetViews>
    <sheetView zoomScaleNormal="100" workbookViewId="0"/>
  </sheetViews>
  <sheetFormatPr defaultRowHeight="13"/>
  <cols>
    <col min="1" max="1" width="1" customWidth="1"/>
    <col min="2" max="2" width="24.296875" customWidth="1"/>
    <col min="3" max="3" width="1.296875" customWidth="1"/>
    <col min="4" max="5" width="14.69921875" customWidth="1"/>
    <col min="6" max="6" width="2.59765625" style="89" customWidth="1"/>
    <col min="7" max="8" width="14.69921875" customWidth="1"/>
    <col min="9" max="9" width="2.59765625" style="89" customWidth="1"/>
    <col min="10" max="11" width="14.69921875" style="88" customWidth="1"/>
    <col min="12" max="12" width="2.59765625" style="89" customWidth="1"/>
    <col min="13" max="14" width="14.69921875" style="979" customWidth="1"/>
    <col min="15" max="15" width="2.59765625" style="89" customWidth="1"/>
    <col min="16" max="17" width="14.69921875" style="979" customWidth="1"/>
    <col min="18" max="18" width="2.59765625" style="89" customWidth="1"/>
    <col min="19" max="20" width="14.69921875" style="979" customWidth="1"/>
    <col min="21" max="21" width="2.59765625" style="89" customWidth="1"/>
    <col min="22" max="23" width="14.69921875" customWidth="1"/>
    <col min="24" max="24" width="2.59765625" style="89" customWidth="1"/>
    <col min="25" max="25" width="14.69921875" customWidth="1"/>
    <col min="26" max="26" width="14.69921875" style="88" customWidth="1"/>
    <col min="27" max="27" width="2.59765625" style="89" customWidth="1"/>
    <col min="28" max="29" width="14.69921875" style="88" customWidth="1"/>
    <col min="30" max="30" width="3.09765625" customWidth="1"/>
    <col min="31" max="31" width="11.69921875" bestFit="1" customWidth="1"/>
  </cols>
  <sheetData>
    <row r="1" spans="1:3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173"/>
    </row>
    <row r="2" spans="1:31" ht="16.5">
      <c r="A2" s="169"/>
      <c r="B2" s="991" t="s">
        <v>26</v>
      </c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991"/>
      <c r="S2" s="991"/>
      <c r="T2" s="991"/>
      <c r="U2" s="991"/>
      <c r="V2" s="991"/>
      <c r="W2" s="991"/>
      <c r="X2" s="991"/>
      <c r="Y2" s="991"/>
      <c r="Z2" s="991"/>
      <c r="AA2" s="991"/>
      <c r="AB2" s="991"/>
      <c r="AC2" s="991"/>
      <c r="AD2" s="159"/>
    </row>
    <row r="3" spans="1:31" ht="16.5">
      <c r="A3" s="169"/>
      <c r="B3" s="991" t="s">
        <v>27</v>
      </c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  <c r="U3" s="991"/>
      <c r="V3" s="991"/>
      <c r="W3" s="991"/>
      <c r="X3" s="991"/>
      <c r="Y3" s="991"/>
      <c r="Z3" s="991"/>
      <c r="AA3" s="991"/>
      <c r="AB3" s="991"/>
      <c r="AC3" s="991"/>
      <c r="AD3" s="159"/>
    </row>
    <row r="4" spans="1:31" ht="16.5">
      <c r="A4" s="169"/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976"/>
      <c r="M4" s="976"/>
      <c r="N4" s="976"/>
      <c r="O4" s="976"/>
      <c r="P4" s="976"/>
      <c r="Q4" s="976"/>
      <c r="R4" s="976"/>
      <c r="S4" s="976"/>
      <c r="T4" s="976"/>
      <c r="U4" s="720"/>
      <c r="V4" s="720"/>
      <c r="W4" s="720"/>
      <c r="X4" s="720"/>
      <c r="Y4" s="720"/>
      <c r="Z4" s="720"/>
      <c r="AA4" s="720"/>
      <c r="AB4" s="720"/>
      <c r="AC4" s="720"/>
      <c r="AD4" s="159"/>
    </row>
    <row r="5" spans="1:31" ht="15.5">
      <c r="A5" s="169"/>
      <c r="B5" s="1000" t="str">
        <f>title!A5</f>
        <v>(name of municipality)</v>
      </c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  <c r="Y5" s="1000"/>
      <c r="Z5" s="1000"/>
      <c r="AA5" s="1000"/>
      <c r="AB5" s="1000"/>
      <c r="AC5" s="1000"/>
      <c r="AD5" s="159"/>
    </row>
    <row r="6" spans="1:31" ht="15.5">
      <c r="A6" s="169"/>
      <c r="B6" s="721"/>
      <c r="C6" s="721"/>
      <c r="D6" s="721"/>
      <c r="E6" s="721"/>
      <c r="F6" s="721"/>
      <c r="G6" s="721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721"/>
      <c r="Y6" s="721"/>
      <c r="Z6" s="721"/>
      <c r="AA6" s="721"/>
      <c r="AB6" s="721"/>
      <c r="AC6" s="721"/>
      <c r="AD6" s="159"/>
    </row>
    <row r="7" spans="1:31" ht="7.5" customHeight="1">
      <c r="A7" s="169"/>
      <c r="B7" s="1011" t="s">
        <v>422</v>
      </c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1"/>
      <c r="Z7" s="1011"/>
      <c r="AA7" s="1011"/>
      <c r="AB7" s="1011"/>
      <c r="AC7" s="1011"/>
      <c r="AD7" s="159"/>
    </row>
    <row r="8" spans="1:31">
      <c r="A8" s="169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1"/>
      <c r="Z8" s="1011"/>
      <c r="AA8" s="1011"/>
      <c r="AB8" s="1011"/>
      <c r="AC8" s="1011"/>
      <c r="AD8" s="159"/>
    </row>
    <row r="9" spans="1:31">
      <c r="A9" s="169"/>
      <c r="B9" s="35"/>
      <c r="C9" s="35"/>
      <c r="D9" s="102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89"/>
      <c r="Z9" s="89"/>
      <c r="AB9" s="89"/>
      <c r="AC9" s="89"/>
      <c r="AD9" s="159"/>
    </row>
    <row r="10" spans="1:31" ht="16.5" customHeight="1">
      <c r="A10" s="169"/>
      <c r="B10" s="91"/>
      <c r="C10" s="152"/>
      <c r="D10" s="1008" t="str">
        <f>'page 1'!$G10</f>
        <v>Special Area</v>
      </c>
      <c r="E10" s="1009"/>
      <c r="F10" s="758"/>
      <c r="G10" s="1008" t="str">
        <f>'page 1'!$H10</f>
        <v>Special Area</v>
      </c>
      <c r="H10" s="1009"/>
      <c r="I10" s="758"/>
      <c r="J10" s="1008" t="str">
        <f>'page 1'!$I10</f>
        <v>Special Area</v>
      </c>
      <c r="K10" s="1009"/>
      <c r="L10" s="758"/>
      <c r="M10" s="1008" t="str">
        <f>'page 1'!$J10</f>
        <v>Special Area</v>
      </c>
      <c r="N10" s="1009"/>
      <c r="O10" s="758"/>
      <c r="P10" s="1008" t="str">
        <f>'page 1'!$K10</f>
        <v>Special Area</v>
      </c>
      <c r="Q10" s="1009"/>
      <c r="R10" s="758"/>
      <c r="S10" s="1008" t="str">
        <f>'page 1'!$L10</f>
        <v>Special Area</v>
      </c>
      <c r="T10" s="1009"/>
      <c r="U10" s="758"/>
      <c r="V10" s="1008" t="str">
        <f>'page 1'!$M10</f>
        <v xml:space="preserve">LUD </v>
      </c>
      <c r="W10" s="1009"/>
      <c r="X10" s="800"/>
      <c r="Y10" s="1008" t="s">
        <v>151</v>
      </c>
      <c r="Z10" s="1009"/>
      <c r="AA10" s="758"/>
      <c r="AB10" s="1008" t="s">
        <v>460</v>
      </c>
      <c r="AC10" s="1009"/>
      <c r="AD10" s="159"/>
    </row>
    <row r="11" spans="1:31" s="784" customFormat="1" ht="31" customHeight="1">
      <c r="A11" s="789"/>
      <c r="B11" s="783"/>
      <c r="C11" s="857"/>
      <c r="D11" s="804" t="s">
        <v>248</v>
      </c>
      <c r="E11" s="802" t="s">
        <v>29</v>
      </c>
      <c r="F11" s="803"/>
      <c r="G11" s="804" t="s">
        <v>248</v>
      </c>
      <c r="H11" s="802" t="s">
        <v>29</v>
      </c>
      <c r="I11" s="803"/>
      <c r="J11" s="804" t="s">
        <v>248</v>
      </c>
      <c r="K11" s="802" t="s">
        <v>29</v>
      </c>
      <c r="L11" s="803"/>
      <c r="M11" s="804" t="s">
        <v>248</v>
      </c>
      <c r="N11" s="802" t="s">
        <v>29</v>
      </c>
      <c r="O11" s="803"/>
      <c r="P11" s="804" t="s">
        <v>248</v>
      </c>
      <c r="Q11" s="802" t="s">
        <v>29</v>
      </c>
      <c r="R11" s="803"/>
      <c r="S11" s="804" t="s">
        <v>248</v>
      </c>
      <c r="T11" s="802" t="s">
        <v>29</v>
      </c>
      <c r="U11" s="803"/>
      <c r="V11" s="804" t="s">
        <v>248</v>
      </c>
      <c r="W11" s="802" t="s">
        <v>29</v>
      </c>
      <c r="X11" s="803"/>
      <c r="Y11" s="804" t="s">
        <v>248</v>
      </c>
      <c r="Z11" s="802" t="s">
        <v>29</v>
      </c>
      <c r="AA11" s="803"/>
      <c r="AB11" s="804" t="s">
        <v>458</v>
      </c>
      <c r="AC11" s="802" t="s">
        <v>459</v>
      </c>
      <c r="AD11" s="790"/>
    </row>
    <row r="12" spans="1:31" ht="30" customHeight="1">
      <c r="A12" s="169"/>
      <c r="B12" s="354" t="s">
        <v>410</v>
      </c>
      <c r="C12" s="854"/>
      <c r="D12" s="856"/>
      <c r="E12" s="667"/>
      <c r="F12" s="762"/>
      <c r="G12" s="419"/>
      <c r="H12" s="666"/>
      <c r="I12" s="763"/>
      <c r="J12" s="419"/>
      <c r="K12" s="666"/>
      <c r="L12" s="763"/>
      <c r="M12" s="419"/>
      <c r="N12" s="666"/>
      <c r="O12" s="763"/>
      <c r="P12" s="419"/>
      <c r="Q12" s="666"/>
      <c r="R12" s="763"/>
      <c r="S12" s="419"/>
      <c r="T12" s="666"/>
      <c r="U12" s="763"/>
      <c r="V12" s="419"/>
      <c r="W12" s="666"/>
      <c r="X12" s="763"/>
      <c r="Y12" s="419"/>
      <c r="Z12" s="666"/>
      <c r="AA12" s="763"/>
      <c r="AB12" s="711">
        <f>SUMPRODUCT((MOD(COLUMN(D12:Z12),3)=1)*D12:Z12)</f>
        <v>0</v>
      </c>
      <c r="AC12" s="852">
        <f>SUMPRODUCT((MOD(COLUMN(D12:Z12),3)=2)*D12:Z12)</f>
        <v>0</v>
      </c>
      <c r="AD12" s="159"/>
      <c r="AE12" s="705"/>
    </row>
    <row r="13" spans="1:31" ht="30" customHeight="1">
      <c r="A13" s="169"/>
      <c r="B13" s="354" t="s">
        <v>411</v>
      </c>
      <c r="C13" s="854"/>
      <c r="D13" s="856"/>
      <c r="E13" s="667"/>
      <c r="F13" s="762"/>
      <c r="G13" s="419"/>
      <c r="H13" s="666"/>
      <c r="I13" s="763"/>
      <c r="J13" s="419"/>
      <c r="K13" s="666"/>
      <c r="L13" s="763"/>
      <c r="M13" s="419"/>
      <c r="N13" s="666"/>
      <c r="O13" s="763"/>
      <c r="P13" s="419"/>
      <c r="Q13" s="666"/>
      <c r="R13" s="763"/>
      <c r="S13" s="419"/>
      <c r="T13" s="666"/>
      <c r="U13" s="763"/>
      <c r="V13" s="419"/>
      <c r="W13" s="666"/>
      <c r="X13" s="763"/>
      <c r="Y13" s="419"/>
      <c r="Z13" s="666"/>
      <c r="AA13" s="763"/>
      <c r="AB13" s="711">
        <f>SUMPRODUCT((MOD(COLUMN(D13:Z13),3)=1)*D13:Z13)</f>
        <v>0</v>
      </c>
      <c r="AC13" s="852">
        <f>SUMPRODUCT((MOD(COLUMN(D13:Z13),3)=2)*D13:Z13)</f>
        <v>0</v>
      </c>
      <c r="AD13" s="159"/>
      <c r="AE13" s="705"/>
    </row>
    <row r="14" spans="1:31">
      <c r="A14" s="169"/>
      <c r="B14" s="354"/>
      <c r="C14" s="36"/>
      <c r="D14" s="404"/>
      <c r="E14" s="404"/>
      <c r="F14" s="739"/>
      <c r="G14" s="37"/>
      <c r="H14" s="37"/>
      <c r="I14" s="805"/>
      <c r="J14" s="37"/>
      <c r="K14" s="37"/>
      <c r="L14" s="805"/>
      <c r="M14" s="37"/>
      <c r="N14" s="37"/>
      <c r="O14" s="805"/>
      <c r="P14" s="37"/>
      <c r="Q14" s="37"/>
      <c r="R14" s="805"/>
      <c r="S14" s="37"/>
      <c r="T14" s="37"/>
      <c r="U14" s="805"/>
      <c r="V14" s="37"/>
      <c r="W14" s="37"/>
      <c r="X14" s="805"/>
      <c r="Y14" s="37"/>
      <c r="Z14" s="37"/>
      <c r="AA14" s="805"/>
      <c r="AB14" s="37"/>
      <c r="AC14" s="37"/>
      <c r="AD14" s="159"/>
      <c r="AE14" s="706"/>
    </row>
    <row r="15" spans="1:31" ht="30" customHeight="1">
      <c r="A15" s="169"/>
      <c r="B15" s="354" t="s">
        <v>408</v>
      </c>
      <c r="C15" s="854"/>
      <c r="D15" s="751">
        <f>'page 2-A'!C51</f>
        <v>0</v>
      </c>
      <c r="E15" s="702">
        <f>'page 2-A'!D51</f>
        <v>0</v>
      </c>
      <c r="F15" s="762"/>
      <c r="G15" s="751">
        <f>'page 2-A'!F51</f>
        <v>0</v>
      </c>
      <c r="H15" s="702">
        <f>'page 2-A'!G51</f>
        <v>0</v>
      </c>
      <c r="I15" s="762"/>
      <c r="J15" s="751">
        <f>'page 2-A'!I51</f>
        <v>0</v>
      </c>
      <c r="K15" s="702">
        <f>'page 2-A'!J51</f>
        <v>0</v>
      </c>
      <c r="L15" s="762"/>
      <c r="M15" s="751">
        <f>'page 2-A'!L51</f>
        <v>0</v>
      </c>
      <c r="N15" s="702">
        <f>'page 2-A'!M51</f>
        <v>0</v>
      </c>
      <c r="O15" s="762"/>
      <c r="P15" s="751">
        <f>'page 2-A'!O51</f>
        <v>0</v>
      </c>
      <c r="Q15" s="702">
        <f>'page 2-A'!P51</f>
        <v>0</v>
      </c>
      <c r="R15" s="762"/>
      <c r="S15" s="751">
        <f>'page 2-A'!R51</f>
        <v>0</v>
      </c>
      <c r="T15" s="702">
        <f>'page 2-A'!S51</f>
        <v>0</v>
      </c>
      <c r="U15" s="762"/>
      <c r="V15" s="751">
        <f>'page 2-A'!U51</f>
        <v>0</v>
      </c>
      <c r="W15" s="702">
        <f>'page 2-A'!V51</f>
        <v>0</v>
      </c>
      <c r="X15" s="762"/>
      <c r="Y15" s="751">
        <f>'page 2-A'!X51</f>
        <v>0</v>
      </c>
      <c r="Z15" s="702">
        <f>'page 2-A'!Y51</f>
        <v>0</v>
      </c>
      <c r="AA15" s="762"/>
      <c r="AB15" s="711">
        <f>SUMPRODUCT((MOD(COLUMN(D15:Z15),3)=1)*D15:Z15)</f>
        <v>0</v>
      </c>
      <c r="AC15" s="852">
        <f>SUMPRODUCT((MOD(COLUMN(D15:Z15),3)=2)*D15:Z15)</f>
        <v>0</v>
      </c>
      <c r="AD15" s="159"/>
    </row>
    <row r="16" spans="1:31" ht="30" customHeight="1">
      <c r="A16" s="376"/>
      <c r="B16" s="104" t="s">
        <v>409</v>
      </c>
      <c r="C16" s="855"/>
      <c r="D16" s="751">
        <f>'page 2-A'!C56</f>
        <v>0</v>
      </c>
      <c r="E16" s="702">
        <f>'page 2-A'!D56</f>
        <v>0</v>
      </c>
      <c r="F16" s="762"/>
      <c r="G16" s="751">
        <f>'page 2-A'!F56</f>
        <v>0</v>
      </c>
      <c r="H16" s="702">
        <f>'page 2-A'!G56</f>
        <v>0</v>
      </c>
      <c r="I16" s="762"/>
      <c r="J16" s="751">
        <f>'page 2-A'!I56</f>
        <v>0</v>
      </c>
      <c r="K16" s="702">
        <f>'page 2-A'!J56</f>
        <v>0</v>
      </c>
      <c r="L16" s="762"/>
      <c r="M16" s="751">
        <f>'page 2-A'!L56</f>
        <v>0</v>
      </c>
      <c r="N16" s="702">
        <f>'page 2-A'!M56</f>
        <v>0</v>
      </c>
      <c r="O16" s="762"/>
      <c r="P16" s="751">
        <f>'page 2-A'!O56</f>
        <v>0</v>
      </c>
      <c r="Q16" s="702">
        <f>'page 2-A'!P56</f>
        <v>0</v>
      </c>
      <c r="R16" s="762"/>
      <c r="S16" s="751">
        <f>'page 2-A'!R56</f>
        <v>0</v>
      </c>
      <c r="T16" s="702">
        <f>'page 2-A'!S56</f>
        <v>0</v>
      </c>
      <c r="U16" s="762"/>
      <c r="V16" s="751">
        <f>'page 2-A'!U52</f>
        <v>0</v>
      </c>
      <c r="W16" s="702">
        <f>'page 2-A'!V52</f>
        <v>0</v>
      </c>
      <c r="X16" s="762"/>
      <c r="Y16" s="751">
        <f>'page 2-A'!X56</f>
        <v>0</v>
      </c>
      <c r="Z16" s="702">
        <f>'page 2-A'!Y56</f>
        <v>0</v>
      </c>
      <c r="AA16" s="762"/>
      <c r="AB16" s="711">
        <f>SUMPRODUCT((MOD(COLUMN(D16:Z16),3)=1)*D16:Z16)</f>
        <v>0</v>
      </c>
      <c r="AC16" s="852">
        <f>SUMPRODUCT((MOD(COLUMN(D16:Z16),3)=2)*D16:Z16)</f>
        <v>0</v>
      </c>
      <c r="AD16" s="637"/>
    </row>
    <row r="17" spans="1:30">
      <c r="A17" s="169"/>
      <c r="B17" s="354"/>
      <c r="C17" s="36"/>
      <c r="D17" s="808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159"/>
    </row>
    <row r="18" spans="1:30" ht="35" customHeight="1">
      <c r="A18" s="169"/>
      <c r="B18" s="355" t="s">
        <v>251</v>
      </c>
      <c r="C18" s="36"/>
      <c r="D18" s="769">
        <f>SUM(D12:D17)</f>
        <v>0</v>
      </c>
      <c r="E18" s="668">
        <f t="shared" ref="E18:Z18" si="0">SUM(E12:E17)</f>
        <v>0</v>
      </c>
      <c r="F18" s="725"/>
      <c r="G18" s="769">
        <f t="shared" si="0"/>
        <v>0</v>
      </c>
      <c r="H18" s="157">
        <f t="shared" si="0"/>
        <v>0</v>
      </c>
      <c r="I18" s="788"/>
      <c r="J18" s="769">
        <f t="shared" si="0"/>
        <v>0</v>
      </c>
      <c r="K18" s="157">
        <f t="shared" si="0"/>
        <v>0</v>
      </c>
      <c r="L18" s="788"/>
      <c r="M18" s="769">
        <f t="shared" ref="M18:N18" si="1">SUM(M12:M17)</f>
        <v>0</v>
      </c>
      <c r="N18" s="157">
        <f t="shared" si="1"/>
        <v>0</v>
      </c>
      <c r="O18" s="788"/>
      <c r="P18" s="769">
        <f t="shared" ref="P18:Q18" si="2">SUM(P12:P17)</f>
        <v>0</v>
      </c>
      <c r="Q18" s="157">
        <f t="shared" si="2"/>
        <v>0</v>
      </c>
      <c r="R18" s="788"/>
      <c r="S18" s="769">
        <f t="shared" ref="S18:T18" si="3">SUM(S12:S17)</f>
        <v>0</v>
      </c>
      <c r="T18" s="157">
        <f t="shared" si="3"/>
        <v>0</v>
      </c>
      <c r="U18" s="788"/>
      <c r="V18" s="548">
        <f t="shared" si="0"/>
        <v>0</v>
      </c>
      <c r="W18" s="157">
        <f t="shared" si="0"/>
        <v>0</v>
      </c>
      <c r="X18" s="788"/>
      <c r="Y18" s="548">
        <f t="shared" si="0"/>
        <v>0</v>
      </c>
      <c r="Z18" s="157">
        <f t="shared" si="0"/>
        <v>0</v>
      </c>
      <c r="AA18" s="788"/>
      <c r="AB18" s="712">
        <f t="shared" ref="AB18" si="4">SUMPRODUCT((MOD(COLUMN(D18:Z18),3)=1)*D18:Z18)</f>
        <v>0</v>
      </c>
      <c r="AC18" s="838">
        <f t="shared" ref="AC18" si="5">SUMPRODUCT((MOD(COLUMN(D18:Z18),3)=2)*D18:Z18)</f>
        <v>0</v>
      </c>
      <c r="AD18" s="862"/>
    </row>
    <row r="19" spans="1:30">
      <c r="A19" s="169"/>
      <c r="B19" s="354"/>
      <c r="C19" s="127"/>
      <c r="D19" s="80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38"/>
      <c r="Z19" s="38"/>
      <c r="AA19" s="38"/>
      <c r="AB19" s="38"/>
      <c r="AC19" s="38"/>
      <c r="AD19" s="159"/>
    </row>
    <row r="20" spans="1:30" ht="30" customHeight="1">
      <c r="A20" s="169"/>
      <c r="B20" s="354" t="s">
        <v>30</v>
      </c>
      <c r="C20" s="854"/>
      <c r="D20" s="750">
        <f>'page 3-A'!D35</f>
        <v>0</v>
      </c>
      <c r="E20" s="701">
        <f>'page 3-A'!E35</f>
        <v>0</v>
      </c>
      <c r="F20" s="787"/>
      <c r="G20" s="750">
        <f>'page 3-A'!G35</f>
        <v>0</v>
      </c>
      <c r="H20" s="701">
        <f>'page 3-A'!H35</f>
        <v>0</v>
      </c>
      <c r="I20" s="787"/>
      <c r="J20" s="750">
        <f>'page 3-A'!J35</f>
        <v>0</v>
      </c>
      <c r="K20" s="701">
        <f>'page 3-A'!K35</f>
        <v>0</v>
      </c>
      <c r="L20" s="787"/>
      <c r="M20" s="750">
        <f>'page 3-A'!M35</f>
        <v>0</v>
      </c>
      <c r="N20" s="701">
        <f>'page 3-A'!N35</f>
        <v>0</v>
      </c>
      <c r="O20" s="787"/>
      <c r="P20" s="750">
        <f>'page 3-A'!P35</f>
        <v>0</v>
      </c>
      <c r="Q20" s="701">
        <f>'page 3-A'!Q35</f>
        <v>0</v>
      </c>
      <c r="R20" s="787"/>
      <c r="S20" s="750">
        <f>'page 3-A'!S35</f>
        <v>0</v>
      </c>
      <c r="T20" s="701">
        <f>'page 3-A'!T35</f>
        <v>0</v>
      </c>
      <c r="U20" s="787"/>
      <c r="V20" s="750">
        <f>'page 3-A'!V35</f>
        <v>0</v>
      </c>
      <c r="W20" s="701">
        <f>'page 3-A'!W35</f>
        <v>0</v>
      </c>
      <c r="X20" s="787"/>
      <c r="Y20" s="750">
        <f>'page 3-A'!Y35</f>
        <v>0</v>
      </c>
      <c r="Z20" s="701">
        <f>'page 3-A'!Z35</f>
        <v>0</v>
      </c>
      <c r="AA20" s="787"/>
      <c r="AB20" s="711">
        <f>SUMPRODUCT((MOD(COLUMN(D20:Z20),3)=1)*D20:Z20)</f>
        <v>0</v>
      </c>
      <c r="AC20" s="852">
        <f>SUMPRODUCT((MOD(COLUMN(D20:Z20),3)=2)*D20:Z20)</f>
        <v>0</v>
      </c>
      <c r="AD20" s="159"/>
    </row>
    <row r="21" spans="1:30" ht="30" customHeight="1">
      <c r="A21" s="169"/>
      <c r="B21" s="354" t="s">
        <v>31</v>
      </c>
      <c r="C21" s="854"/>
      <c r="D21" s="750">
        <f>'page 3-A'!D55</f>
        <v>0</v>
      </c>
      <c r="E21" s="701">
        <f>'page 3-A'!E55</f>
        <v>0</v>
      </c>
      <c r="F21" s="787"/>
      <c r="G21" s="750">
        <f>'page 3-A'!G55</f>
        <v>0</v>
      </c>
      <c r="H21" s="701">
        <f>'page 3-A'!H55</f>
        <v>0</v>
      </c>
      <c r="I21" s="787"/>
      <c r="J21" s="750">
        <f>'page 3-A'!J55</f>
        <v>0</v>
      </c>
      <c r="K21" s="701">
        <f>'page 3-A'!K55</f>
        <v>0</v>
      </c>
      <c r="L21" s="787"/>
      <c r="M21" s="750">
        <f>'page 3-A'!M55</f>
        <v>0</v>
      </c>
      <c r="N21" s="701">
        <f>'page 3-A'!N55</f>
        <v>0</v>
      </c>
      <c r="O21" s="787"/>
      <c r="P21" s="750">
        <f>'page 3-A'!P55</f>
        <v>0</v>
      </c>
      <c r="Q21" s="701">
        <f>'page 3-A'!Q55</f>
        <v>0</v>
      </c>
      <c r="R21" s="787"/>
      <c r="S21" s="750">
        <f>'page 3-A'!S55</f>
        <v>0</v>
      </c>
      <c r="T21" s="701">
        <f>'page 3-A'!T55</f>
        <v>0</v>
      </c>
      <c r="U21" s="787"/>
      <c r="V21" s="750">
        <f>'page 3-A'!V36</f>
        <v>0</v>
      </c>
      <c r="W21" s="701">
        <f>'page 3-A'!W36</f>
        <v>0</v>
      </c>
      <c r="X21" s="787"/>
      <c r="Y21" s="750">
        <f>'page 3-A'!Y55</f>
        <v>0</v>
      </c>
      <c r="Z21" s="701">
        <f>'page 3-A'!Z55</f>
        <v>0</v>
      </c>
      <c r="AA21" s="787"/>
      <c r="AB21" s="711">
        <f>SUMPRODUCT((MOD(COLUMN(D21:Z21),3)=1)*D21:Z21)</f>
        <v>0</v>
      </c>
      <c r="AC21" s="852">
        <f>SUMPRODUCT((MOD(COLUMN(D21:Z21),3)=2)*D21:Z21)</f>
        <v>0</v>
      </c>
      <c r="AD21" s="159"/>
    </row>
    <row r="22" spans="1:30" ht="30" customHeight="1">
      <c r="A22" s="169"/>
      <c r="B22" s="354" t="s">
        <v>32</v>
      </c>
      <c r="C22" s="854"/>
      <c r="D22" s="750">
        <f>'page 4-A'!D43</f>
        <v>0</v>
      </c>
      <c r="E22" s="701">
        <f>'page 4-A'!E43</f>
        <v>0</v>
      </c>
      <c r="F22" s="787"/>
      <c r="G22" s="750">
        <f>'page 4-A'!G43</f>
        <v>0</v>
      </c>
      <c r="H22" s="701">
        <f>'page 4-A'!H43</f>
        <v>0</v>
      </c>
      <c r="I22" s="787"/>
      <c r="J22" s="750">
        <f>'page 4-A'!J43</f>
        <v>0</v>
      </c>
      <c r="K22" s="701">
        <f>'page 4-A'!K43</f>
        <v>0</v>
      </c>
      <c r="L22" s="787"/>
      <c r="M22" s="750">
        <f>'page 4-A'!M43</f>
        <v>0</v>
      </c>
      <c r="N22" s="701">
        <f>'page 4-A'!N43</f>
        <v>0</v>
      </c>
      <c r="O22" s="787"/>
      <c r="P22" s="750">
        <f>'page 4-A'!P43</f>
        <v>0</v>
      </c>
      <c r="Q22" s="701">
        <f>'page 4-A'!Q43</f>
        <v>0</v>
      </c>
      <c r="R22" s="787"/>
      <c r="S22" s="750">
        <f>'page 4-A'!S43</f>
        <v>0</v>
      </c>
      <c r="T22" s="701">
        <f>'page 4-A'!T43</f>
        <v>0</v>
      </c>
      <c r="U22" s="787"/>
      <c r="V22" s="750">
        <f>'page 3-A'!V37</f>
        <v>0</v>
      </c>
      <c r="W22" s="701">
        <f>'page 3-A'!W37</f>
        <v>0</v>
      </c>
      <c r="X22" s="787"/>
      <c r="Y22" s="750">
        <f>'page 4-A'!Y43</f>
        <v>0</v>
      </c>
      <c r="Z22" s="701">
        <f>'page 4-A'!Z43</f>
        <v>0</v>
      </c>
      <c r="AA22" s="787"/>
      <c r="AB22" s="711">
        <f t="shared" ref="AB22:AB30" si="6">SUMPRODUCT((MOD(COLUMN(D22:Z22),3)=1)*D22:Z22)</f>
        <v>0</v>
      </c>
      <c r="AC22" s="852">
        <f t="shared" ref="AC22:AC30" si="7">SUMPRODUCT((MOD(COLUMN(D22:Z22),3)=2)*D22:Z22)</f>
        <v>0</v>
      </c>
      <c r="AD22" s="159"/>
    </row>
    <row r="23" spans="1:30" ht="30" customHeight="1">
      <c r="A23" s="169"/>
      <c r="B23" s="354" t="s">
        <v>33</v>
      </c>
      <c r="C23" s="854"/>
      <c r="D23" s="750">
        <f>'page 5-A'!D22</f>
        <v>0</v>
      </c>
      <c r="E23" s="701">
        <f>'page 5-A'!E22</f>
        <v>0</v>
      </c>
      <c r="F23" s="787"/>
      <c r="G23" s="750">
        <f>'page 5-A'!G22</f>
        <v>0</v>
      </c>
      <c r="H23" s="701">
        <f>'page 5-A'!H22</f>
        <v>0</v>
      </c>
      <c r="I23" s="787"/>
      <c r="J23" s="750">
        <f>'page 5-A'!J22</f>
        <v>0</v>
      </c>
      <c r="K23" s="701">
        <f>'page 5-A'!K22</f>
        <v>0</v>
      </c>
      <c r="L23" s="787"/>
      <c r="M23" s="750">
        <f>'page 5-A'!M22</f>
        <v>0</v>
      </c>
      <c r="N23" s="701">
        <f>'page 5-A'!N22</f>
        <v>0</v>
      </c>
      <c r="O23" s="787"/>
      <c r="P23" s="750">
        <f>'page 5-A'!P22</f>
        <v>0</v>
      </c>
      <c r="Q23" s="701">
        <f>'page 5-A'!Q22</f>
        <v>0</v>
      </c>
      <c r="R23" s="787"/>
      <c r="S23" s="750">
        <f>'page 5-A'!S22</f>
        <v>0</v>
      </c>
      <c r="T23" s="701">
        <f>'page 5-A'!T22</f>
        <v>0</v>
      </c>
      <c r="U23" s="787"/>
      <c r="V23" s="750">
        <f>'page 3-A'!V38</f>
        <v>0</v>
      </c>
      <c r="W23" s="701">
        <f>'page 3-A'!W38</f>
        <v>0</v>
      </c>
      <c r="X23" s="787"/>
      <c r="Y23" s="750">
        <f>'page 5-A'!Y22</f>
        <v>0</v>
      </c>
      <c r="Z23" s="701">
        <f>'page 5-A'!Z22</f>
        <v>0</v>
      </c>
      <c r="AA23" s="787"/>
      <c r="AB23" s="711">
        <f t="shared" si="6"/>
        <v>0</v>
      </c>
      <c r="AC23" s="852">
        <f t="shared" si="7"/>
        <v>0</v>
      </c>
      <c r="AD23" s="159"/>
    </row>
    <row r="24" spans="1:30" ht="30" customHeight="1">
      <c r="A24" s="169"/>
      <c r="B24" s="354" t="s">
        <v>34</v>
      </c>
      <c r="C24" s="854"/>
      <c r="D24" s="750">
        <f>'page 5-A'!D43</f>
        <v>0</v>
      </c>
      <c r="E24" s="701">
        <f>'page 5-A'!E43</f>
        <v>0</v>
      </c>
      <c r="F24" s="787"/>
      <c r="G24" s="750">
        <f>'page 5-A'!G43</f>
        <v>0</v>
      </c>
      <c r="H24" s="701">
        <f>'page 5-A'!H43</f>
        <v>0</v>
      </c>
      <c r="I24" s="787"/>
      <c r="J24" s="750">
        <f>'page 5-A'!J43</f>
        <v>0</v>
      </c>
      <c r="K24" s="701">
        <f>'page 5-A'!K43</f>
        <v>0</v>
      </c>
      <c r="L24" s="787"/>
      <c r="M24" s="750">
        <f>'page 5-A'!M43</f>
        <v>0</v>
      </c>
      <c r="N24" s="701">
        <f>'page 5-A'!N43</f>
        <v>0</v>
      </c>
      <c r="O24" s="787"/>
      <c r="P24" s="750">
        <f>'page 5-A'!P43</f>
        <v>0</v>
      </c>
      <c r="Q24" s="701">
        <f>'page 5-A'!Q43</f>
        <v>0</v>
      </c>
      <c r="R24" s="787"/>
      <c r="S24" s="750">
        <f>'page 5-A'!S43</f>
        <v>0</v>
      </c>
      <c r="T24" s="701">
        <f>'page 5-A'!T43</f>
        <v>0</v>
      </c>
      <c r="U24" s="787"/>
      <c r="V24" s="750">
        <f>'page 3-A'!V39</f>
        <v>0</v>
      </c>
      <c r="W24" s="701">
        <f>'page 3-A'!W39</f>
        <v>0</v>
      </c>
      <c r="X24" s="787"/>
      <c r="Y24" s="750">
        <f>'page 5-A'!Y43</f>
        <v>0</v>
      </c>
      <c r="Z24" s="701">
        <f>'page 5-A'!Z43</f>
        <v>0</v>
      </c>
      <c r="AA24" s="787"/>
      <c r="AB24" s="711">
        <f t="shared" si="6"/>
        <v>0</v>
      </c>
      <c r="AC24" s="852">
        <f t="shared" si="7"/>
        <v>0</v>
      </c>
      <c r="AD24" s="159"/>
    </row>
    <row r="25" spans="1:30" ht="30" customHeight="1">
      <c r="A25" s="169"/>
      <c r="B25" s="354" t="s">
        <v>35</v>
      </c>
      <c r="C25" s="854"/>
      <c r="D25" s="750">
        <f>'page 6-A'!D21</f>
        <v>0</v>
      </c>
      <c r="E25" s="701">
        <f>'page 6-A'!E21</f>
        <v>0</v>
      </c>
      <c r="F25" s="787"/>
      <c r="G25" s="750">
        <f>'page 6-A'!G21</f>
        <v>0</v>
      </c>
      <c r="H25" s="701">
        <f>'page 6-A'!H21</f>
        <v>0</v>
      </c>
      <c r="I25" s="787"/>
      <c r="J25" s="750">
        <f>'page 6-A'!J21</f>
        <v>0</v>
      </c>
      <c r="K25" s="701">
        <f>'page 6-A'!K21</f>
        <v>0</v>
      </c>
      <c r="L25" s="787"/>
      <c r="M25" s="750">
        <f>'page 6-A'!M21</f>
        <v>0</v>
      </c>
      <c r="N25" s="701">
        <f>'page 6-A'!N21</f>
        <v>0</v>
      </c>
      <c r="O25" s="787"/>
      <c r="P25" s="750">
        <f>'page 6-A'!P21</f>
        <v>0</v>
      </c>
      <c r="Q25" s="701">
        <f>'page 6-A'!Q21</f>
        <v>0</v>
      </c>
      <c r="R25" s="787"/>
      <c r="S25" s="750">
        <f>'page 6-A'!S21</f>
        <v>0</v>
      </c>
      <c r="T25" s="701">
        <f>'page 6-A'!T21</f>
        <v>0</v>
      </c>
      <c r="U25" s="787"/>
      <c r="V25" s="750">
        <f>'page 3-A'!V40</f>
        <v>0</v>
      </c>
      <c r="W25" s="701">
        <f>'page 3-A'!W40</f>
        <v>0</v>
      </c>
      <c r="X25" s="787"/>
      <c r="Y25" s="750">
        <f>'page 6-A'!Y21</f>
        <v>0</v>
      </c>
      <c r="Z25" s="701">
        <f>'page 6-A'!Z21</f>
        <v>0</v>
      </c>
      <c r="AA25" s="787"/>
      <c r="AB25" s="711">
        <f t="shared" si="6"/>
        <v>0</v>
      </c>
      <c r="AC25" s="852">
        <f t="shared" si="7"/>
        <v>0</v>
      </c>
      <c r="AD25" s="159"/>
    </row>
    <row r="26" spans="1:30" ht="30" customHeight="1">
      <c r="A26" s="169"/>
      <c r="B26" s="354" t="s">
        <v>36</v>
      </c>
      <c r="C26" s="854"/>
      <c r="D26" s="750">
        <f>'page 6-A'!D42</f>
        <v>0</v>
      </c>
      <c r="E26" s="701">
        <f>'page 6-A'!E42</f>
        <v>0</v>
      </c>
      <c r="F26" s="787"/>
      <c r="G26" s="750">
        <f>'page 6-A'!G42</f>
        <v>0</v>
      </c>
      <c r="H26" s="701">
        <f>'page 6-A'!H42</f>
        <v>0</v>
      </c>
      <c r="I26" s="787"/>
      <c r="J26" s="750">
        <f>'page 6-A'!J42</f>
        <v>0</v>
      </c>
      <c r="K26" s="701">
        <f>'page 6-A'!K42</f>
        <v>0</v>
      </c>
      <c r="L26" s="787"/>
      <c r="M26" s="750">
        <f>'page 6-A'!M42</f>
        <v>0</v>
      </c>
      <c r="N26" s="701">
        <f>'page 6-A'!N42</f>
        <v>0</v>
      </c>
      <c r="O26" s="787"/>
      <c r="P26" s="750">
        <f>'page 6-A'!P42</f>
        <v>0</v>
      </c>
      <c r="Q26" s="701">
        <f>'page 6-A'!Q42</f>
        <v>0</v>
      </c>
      <c r="R26" s="787"/>
      <c r="S26" s="750">
        <f>'page 6-A'!S42</f>
        <v>0</v>
      </c>
      <c r="T26" s="701">
        <f>'page 6-A'!T42</f>
        <v>0</v>
      </c>
      <c r="U26" s="787"/>
      <c r="V26" s="750">
        <f>'page 3-A'!V41</f>
        <v>0</v>
      </c>
      <c r="W26" s="701">
        <f>'page 3-A'!W41</f>
        <v>0</v>
      </c>
      <c r="X26" s="787"/>
      <c r="Y26" s="750">
        <f>'page 6-A'!Y42</f>
        <v>0</v>
      </c>
      <c r="Z26" s="701">
        <f>'page 6-A'!Z42</f>
        <v>0</v>
      </c>
      <c r="AA26" s="787"/>
      <c r="AB26" s="711">
        <f t="shared" si="6"/>
        <v>0</v>
      </c>
      <c r="AC26" s="852">
        <f t="shared" si="7"/>
        <v>0</v>
      </c>
      <c r="AD26" s="159"/>
    </row>
    <row r="27" spans="1:30" ht="30" customHeight="1">
      <c r="A27" s="169"/>
      <c r="B27" s="354" t="s">
        <v>37</v>
      </c>
      <c r="C27" s="854"/>
      <c r="D27" s="750">
        <f>'page 7-A'!D27</f>
        <v>0</v>
      </c>
      <c r="E27" s="701">
        <f>'page 7-A'!E27</f>
        <v>0</v>
      </c>
      <c r="F27" s="787"/>
      <c r="G27" s="750">
        <f>'page 7-A'!G27</f>
        <v>0</v>
      </c>
      <c r="H27" s="701">
        <f>'page 7-A'!H27</f>
        <v>0</v>
      </c>
      <c r="I27" s="787"/>
      <c r="J27" s="750">
        <f>'page 7-A'!J27</f>
        <v>0</v>
      </c>
      <c r="K27" s="701">
        <f>'page 7-A'!K27</f>
        <v>0</v>
      </c>
      <c r="L27" s="787"/>
      <c r="M27" s="750">
        <f>'page 7-A'!M27</f>
        <v>0</v>
      </c>
      <c r="N27" s="701">
        <f>'page 7-A'!N27</f>
        <v>0</v>
      </c>
      <c r="O27" s="787"/>
      <c r="P27" s="750">
        <f>'page 7-A'!P27</f>
        <v>0</v>
      </c>
      <c r="Q27" s="701">
        <f>'page 7-A'!Q27</f>
        <v>0</v>
      </c>
      <c r="R27" s="787"/>
      <c r="S27" s="750">
        <f>'page 7-A'!S27</f>
        <v>0</v>
      </c>
      <c r="T27" s="701">
        <f>'page 7-A'!T27</f>
        <v>0</v>
      </c>
      <c r="U27" s="787"/>
      <c r="V27" s="750">
        <f>'page 3-A'!V42</f>
        <v>0</v>
      </c>
      <c r="W27" s="701">
        <f>'page 3-A'!W42</f>
        <v>0</v>
      </c>
      <c r="X27" s="787"/>
      <c r="Y27" s="750">
        <f>'page 7-A'!Y27</f>
        <v>0</v>
      </c>
      <c r="Z27" s="701">
        <f>'page 7-A'!Z27</f>
        <v>0</v>
      </c>
      <c r="AA27" s="787"/>
      <c r="AB27" s="711">
        <f t="shared" si="6"/>
        <v>0</v>
      </c>
      <c r="AC27" s="852">
        <f t="shared" si="7"/>
        <v>0</v>
      </c>
      <c r="AD27" s="159"/>
    </row>
    <row r="28" spans="1:30" ht="30" customHeight="1">
      <c r="A28" s="169"/>
      <c r="B28" s="354" t="s">
        <v>38</v>
      </c>
      <c r="C28" s="854"/>
      <c r="D28" s="750">
        <f>'page 7-A'!D38-D29</f>
        <v>0</v>
      </c>
      <c r="E28" s="701">
        <f>'page 7-A'!E38-E29</f>
        <v>0</v>
      </c>
      <c r="F28" s="787"/>
      <c r="G28" s="750">
        <f>'page 7-A'!G38-G29</f>
        <v>0</v>
      </c>
      <c r="H28" s="701">
        <f>'page 7-A'!H38-H29</f>
        <v>0</v>
      </c>
      <c r="I28" s="787"/>
      <c r="J28" s="750">
        <f>'page 7-A'!J38-J29</f>
        <v>0</v>
      </c>
      <c r="K28" s="701">
        <f>'page 7-A'!K38-K29</f>
        <v>0</v>
      </c>
      <c r="L28" s="787"/>
      <c r="M28" s="750">
        <f>'page 7-A'!M38-M29</f>
        <v>0</v>
      </c>
      <c r="N28" s="701">
        <f>'page 7-A'!N38-N29</f>
        <v>0</v>
      </c>
      <c r="O28" s="787"/>
      <c r="P28" s="750">
        <f>'page 7-A'!P38-P29</f>
        <v>0</v>
      </c>
      <c r="Q28" s="701">
        <f>'page 7-A'!Q38-Q29</f>
        <v>0</v>
      </c>
      <c r="R28" s="787"/>
      <c r="S28" s="750">
        <f>'page 7-A'!S38-S29</f>
        <v>0</v>
      </c>
      <c r="T28" s="701">
        <f>'page 7-A'!T38-T29</f>
        <v>0</v>
      </c>
      <c r="U28" s="787"/>
      <c r="V28" s="750">
        <f>'page 3-A'!V43</f>
        <v>0</v>
      </c>
      <c r="W28" s="701">
        <f>'page 3-A'!W43</f>
        <v>0</v>
      </c>
      <c r="X28" s="787"/>
      <c r="Y28" s="750">
        <f>'page 7-A'!Y38-Y29</f>
        <v>0</v>
      </c>
      <c r="Z28" s="701">
        <f>'page 7-A'!Z38-Z29</f>
        <v>0</v>
      </c>
      <c r="AA28" s="787"/>
      <c r="AB28" s="711">
        <f t="shared" si="6"/>
        <v>0</v>
      </c>
      <c r="AC28" s="852">
        <f t="shared" si="7"/>
        <v>0</v>
      </c>
      <c r="AD28" s="159"/>
    </row>
    <row r="29" spans="1:30" ht="30" customHeight="1">
      <c r="A29" s="169"/>
      <c r="B29" s="354" t="s">
        <v>412</v>
      </c>
      <c r="C29" s="854"/>
      <c r="D29" s="750">
        <f>'page 7-A'!D40</f>
        <v>0</v>
      </c>
      <c r="E29" s="701">
        <f>'page 7-A'!E40</f>
        <v>0</v>
      </c>
      <c r="F29" s="787"/>
      <c r="G29" s="750">
        <f>'page 7-A'!G40</f>
        <v>0</v>
      </c>
      <c r="H29" s="701">
        <f>'page 7-A'!H40</f>
        <v>0</v>
      </c>
      <c r="I29" s="787"/>
      <c r="J29" s="750">
        <f>'page 7-A'!J40</f>
        <v>0</v>
      </c>
      <c r="K29" s="701">
        <f>'page 7-A'!K40</f>
        <v>0</v>
      </c>
      <c r="L29" s="787"/>
      <c r="M29" s="750">
        <f>'page 7-A'!M40</f>
        <v>0</v>
      </c>
      <c r="N29" s="701">
        <f>'page 7-A'!N40</f>
        <v>0</v>
      </c>
      <c r="O29" s="787"/>
      <c r="P29" s="750">
        <f>'page 7-A'!P40</f>
        <v>0</v>
      </c>
      <c r="Q29" s="701">
        <f>'page 7-A'!Q40</f>
        <v>0</v>
      </c>
      <c r="R29" s="787"/>
      <c r="S29" s="750">
        <f>'page 7-A'!S40</f>
        <v>0</v>
      </c>
      <c r="T29" s="701">
        <f>'page 7-A'!T40</f>
        <v>0</v>
      </c>
      <c r="U29" s="787"/>
      <c r="V29" s="750">
        <f>'page 3-A'!V44</f>
        <v>0</v>
      </c>
      <c r="W29" s="701">
        <f>'page 3-A'!W44</f>
        <v>0</v>
      </c>
      <c r="X29" s="787"/>
      <c r="Y29" s="750">
        <f>'page 7-A'!Y40</f>
        <v>0</v>
      </c>
      <c r="Z29" s="701">
        <f>'page 7-A'!Z40</f>
        <v>0</v>
      </c>
      <c r="AA29" s="762"/>
      <c r="AB29" s="711">
        <f t="shared" si="6"/>
        <v>0</v>
      </c>
      <c r="AC29" s="852">
        <f t="shared" si="7"/>
        <v>0</v>
      </c>
      <c r="AD29" s="159"/>
    </row>
    <row r="30" spans="1:30" ht="30" customHeight="1">
      <c r="A30" s="169"/>
      <c r="B30" s="104" t="s">
        <v>413</v>
      </c>
      <c r="C30" s="854"/>
      <c r="D30" s="750">
        <f>'page 7-A'!D53</f>
        <v>0</v>
      </c>
      <c r="E30" s="701">
        <f>'page 7-A'!E53</f>
        <v>0</v>
      </c>
      <c r="F30" s="787"/>
      <c r="G30" s="750">
        <f>'page 7-A'!G53</f>
        <v>0</v>
      </c>
      <c r="H30" s="701">
        <f>'page 7-A'!H53</f>
        <v>0</v>
      </c>
      <c r="I30" s="787"/>
      <c r="J30" s="750">
        <f>'page 7-A'!J53</f>
        <v>0</v>
      </c>
      <c r="K30" s="701">
        <f>'page 7-A'!K53</f>
        <v>0</v>
      </c>
      <c r="L30" s="787"/>
      <c r="M30" s="750">
        <f>'page 7-A'!M53</f>
        <v>0</v>
      </c>
      <c r="N30" s="701">
        <f>'page 7-A'!N53</f>
        <v>0</v>
      </c>
      <c r="O30" s="787"/>
      <c r="P30" s="750">
        <f>'page 7-A'!P53</f>
        <v>0</v>
      </c>
      <c r="Q30" s="701">
        <f>'page 7-A'!Q53</f>
        <v>0</v>
      </c>
      <c r="R30" s="787"/>
      <c r="S30" s="750">
        <f>'page 7-A'!S53</f>
        <v>0</v>
      </c>
      <c r="T30" s="701">
        <f>'page 7-A'!T53</f>
        <v>0</v>
      </c>
      <c r="U30" s="787"/>
      <c r="V30" s="750">
        <f>'page 3-A'!V45</f>
        <v>0</v>
      </c>
      <c r="W30" s="701">
        <f>'page 3-A'!W45</f>
        <v>0</v>
      </c>
      <c r="X30" s="787"/>
      <c r="Y30" s="750">
        <f>'page 7-A'!Y53</f>
        <v>0</v>
      </c>
      <c r="Z30" s="701">
        <f>'page 7-A'!Z53</f>
        <v>0</v>
      </c>
      <c r="AA30" s="787"/>
      <c r="AB30" s="711">
        <f t="shared" si="6"/>
        <v>0</v>
      </c>
      <c r="AC30" s="852">
        <f t="shared" si="7"/>
        <v>0</v>
      </c>
      <c r="AD30" s="159"/>
    </row>
    <row r="31" spans="1:30">
      <c r="A31" s="169"/>
      <c r="B31" s="354"/>
      <c r="C31" s="36"/>
      <c r="D31" s="654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654"/>
      <c r="AD31" s="159"/>
    </row>
    <row r="32" spans="1:30" ht="35" customHeight="1">
      <c r="A32" s="169"/>
      <c r="B32" s="355" t="s">
        <v>406</v>
      </c>
      <c r="C32" s="36"/>
      <c r="D32" s="769">
        <f t="shared" ref="D32:Z32" si="8">SUM(D20:D31)</f>
        <v>0</v>
      </c>
      <c r="E32" s="668">
        <f t="shared" si="8"/>
        <v>0</v>
      </c>
      <c r="F32" s="725"/>
      <c r="G32" s="769">
        <f t="shared" si="8"/>
        <v>0</v>
      </c>
      <c r="H32" s="668">
        <f t="shared" si="8"/>
        <v>0</v>
      </c>
      <c r="I32" s="725"/>
      <c r="J32" s="769">
        <f t="shared" si="8"/>
        <v>0</v>
      </c>
      <c r="K32" s="157">
        <f t="shared" si="8"/>
        <v>0</v>
      </c>
      <c r="L32" s="797"/>
      <c r="M32" s="769">
        <f t="shared" ref="M32:N32" si="9">SUM(M20:M31)</f>
        <v>0</v>
      </c>
      <c r="N32" s="157">
        <f t="shared" si="9"/>
        <v>0</v>
      </c>
      <c r="O32" s="797"/>
      <c r="P32" s="769">
        <f t="shared" ref="P32:Q32" si="10">SUM(P20:P31)</f>
        <v>0</v>
      </c>
      <c r="Q32" s="157">
        <f t="shared" si="10"/>
        <v>0</v>
      </c>
      <c r="R32" s="797"/>
      <c r="S32" s="769">
        <f t="shared" ref="S32:T32" si="11">SUM(S20:S31)</f>
        <v>0</v>
      </c>
      <c r="T32" s="157">
        <f t="shared" si="11"/>
        <v>0</v>
      </c>
      <c r="U32" s="788"/>
      <c r="V32" s="548">
        <f t="shared" si="8"/>
        <v>0</v>
      </c>
      <c r="W32" s="157">
        <f t="shared" si="8"/>
        <v>0</v>
      </c>
      <c r="X32" s="788"/>
      <c r="Y32" s="548">
        <f t="shared" si="8"/>
        <v>0</v>
      </c>
      <c r="Z32" s="157">
        <f t="shared" si="8"/>
        <v>0</v>
      </c>
      <c r="AA32" s="788"/>
      <c r="AB32" s="838">
        <f t="shared" ref="AB32" si="12">SUMPRODUCT((MOD(COLUMN(D32:Z32),3)=1)*D32:Z32)</f>
        <v>0</v>
      </c>
      <c r="AC32" s="853">
        <f t="shared" ref="AC32" si="13">SUMPRODUCT((MOD(COLUMN(D32:Z32),3)=2)*D32:Z32)</f>
        <v>0</v>
      </c>
      <c r="AD32" s="862"/>
    </row>
    <row r="33" spans="1:30">
      <c r="A33" s="169"/>
      <c r="B33" s="354"/>
      <c r="C33" s="36"/>
      <c r="D33" s="80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806"/>
      <c r="AD33" s="159"/>
    </row>
    <row r="34" spans="1:30" ht="30" customHeight="1">
      <c r="A34" s="169"/>
      <c r="B34" s="354" t="s">
        <v>40</v>
      </c>
      <c r="C34" s="854"/>
      <c r="D34" s="746">
        <f>D18-D32</f>
        <v>0</v>
      </c>
      <c r="E34" s="669">
        <f t="shared" ref="E34:Z34" si="14">E18-E32</f>
        <v>0</v>
      </c>
      <c r="F34" s="796"/>
      <c r="G34" s="761">
        <f t="shared" si="14"/>
        <v>0</v>
      </c>
      <c r="H34" s="786">
        <f t="shared" si="14"/>
        <v>0</v>
      </c>
      <c r="I34" s="797"/>
      <c r="J34" s="746">
        <f t="shared" si="14"/>
        <v>0</v>
      </c>
      <c r="K34" s="669">
        <f t="shared" si="14"/>
        <v>0</v>
      </c>
      <c r="L34" s="797"/>
      <c r="M34" s="746">
        <f t="shared" ref="M34:N34" si="15">M18-M32</f>
        <v>0</v>
      </c>
      <c r="N34" s="669">
        <f t="shared" si="15"/>
        <v>0</v>
      </c>
      <c r="O34" s="797"/>
      <c r="P34" s="746">
        <f t="shared" ref="P34:Q34" si="16">P18-P32</f>
        <v>0</v>
      </c>
      <c r="Q34" s="669">
        <f t="shared" si="16"/>
        <v>0</v>
      </c>
      <c r="R34" s="797"/>
      <c r="S34" s="746">
        <f t="shared" ref="S34:T34" si="17">S18-S32</f>
        <v>0</v>
      </c>
      <c r="T34" s="669">
        <f t="shared" si="17"/>
        <v>0</v>
      </c>
      <c r="U34" s="797"/>
      <c r="V34" s="746">
        <f t="shared" si="14"/>
        <v>0</v>
      </c>
      <c r="W34" s="786">
        <f t="shared" si="14"/>
        <v>0</v>
      </c>
      <c r="X34" s="797"/>
      <c r="Y34" s="746">
        <f t="shared" si="14"/>
        <v>0</v>
      </c>
      <c r="Z34" s="786">
        <f t="shared" si="14"/>
        <v>0</v>
      </c>
      <c r="AA34" s="798"/>
      <c r="AB34" s="711">
        <f t="shared" ref="AB34" si="18">SUMPRODUCT((MOD(COLUMN(D34:Z34),3)=1)*D34:Z34)</f>
        <v>0</v>
      </c>
      <c r="AC34" s="852">
        <f t="shared" ref="AC34" si="19">SUMPRODUCT((MOD(COLUMN(D34:Z34),3)=2)*D34:Z34)</f>
        <v>0</v>
      </c>
      <c r="AD34" s="159"/>
    </row>
    <row r="35" spans="1:30">
      <c r="A35" s="791"/>
      <c r="B35" s="560"/>
      <c r="C35" s="560"/>
      <c r="D35" s="560"/>
      <c r="E35" s="567"/>
      <c r="F35" s="567"/>
      <c r="G35" s="567"/>
      <c r="H35" s="567"/>
      <c r="I35" s="567"/>
      <c r="J35" s="567"/>
      <c r="K35" s="567"/>
      <c r="L35" s="567"/>
      <c r="M35" s="567"/>
      <c r="N35" s="567"/>
      <c r="O35" s="567"/>
      <c r="P35" s="567"/>
      <c r="Q35" s="567"/>
      <c r="R35" s="567"/>
      <c r="S35" s="567"/>
      <c r="T35" s="567"/>
      <c r="U35" s="567"/>
      <c r="V35" s="34"/>
      <c r="W35" s="34"/>
      <c r="X35" s="34"/>
      <c r="Y35" s="89"/>
      <c r="Z35" s="89"/>
      <c r="AB35" s="89"/>
      <c r="AC35" s="89"/>
      <c r="AD35" s="159"/>
    </row>
    <row r="36" spans="1:30" ht="13.5" thickBot="1">
      <c r="A36" s="792"/>
      <c r="B36" s="793"/>
      <c r="C36" s="794"/>
      <c r="D36" s="1010"/>
      <c r="E36" s="1010"/>
      <c r="F36" s="1010"/>
      <c r="G36" s="1010"/>
      <c r="H36" s="793"/>
      <c r="I36" s="793"/>
      <c r="J36" s="793"/>
      <c r="K36" s="793"/>
      <c r="L36" s="978"/>
      <c r="M36" s="978"/>
      <c r="N36" s="978"/>
      <c r="O36" s="978"/>
      <c r="P36" s="978"/>
      <c r="Q36" s="978"/>
      <c r="R36" s="978"/>
      <c r="S36" s="978"/>
      <c r="T36" s="978"/>
      <c r="U36" s="793"/>
      <c r="V36" s="795"/>
      <c r="W36" s="166"/>
      <c r="X36" s="166"/>
      <c r="Y36" s="166"/>
      <c r="Z36" s="166"/>
      <c r="AA36" s="166"/>
      <c r="AB36" s="166"/>
      <c r="AC36" s="166"/>
      <c r="AD36" s="167"/>
    </row>
  </sheetData>
  <sheetProtection insertColumns="0" insertRows="0" deleteColumns="0"/>
  <mergeCells count="14">
    <mergeCell ref="AB10:AC10"/>
    <mergeCell ref="D36:G36"/>
    <mergeCell ref="B7:AC8"/>
    <mergeCell ref="B2:AC2"/>
    <mergeCell ref="B3:AC3"/>
    <mergeCell ref="B5:AC5"/>
    <mergeCell ref="D10:E10"/>
    <mergeCell ref="G10:H10"/>
    <mergeCell ref="J10:K10"/>
    <mergeCell ref="V10:W10"/>
    <mergeCell ref="Y10:Z10"/>
    <mergeCell ref="M10:N10"/>
    <mergeCell ref="P10:Q10"/>
    <mergeCell ref="S10:T10"/>
  </mergeCells>
  <conditionalFormatting sqref="D12:AC34">
    <cfRule type="containsErrors" dxfId="245" priority="3">
      <formula>ISERROR(D12)</formula>
    </cfRule>
  </conditionalFormatting>
  <conditionalFormatting sqref="AD7:AD11 A7:A11 AC11 AC9 B9:D11 E11 E9 F9:G11 H9 I9:J11 U9:V11 W9 G11:H11 V11:W11 X9:Y11 AA9:AB11 Z9 Z11 L9:M11 J11:T11 O9:P11 A1:AD6 R9:S11 K9:T9 O11:T36 A12:AD36">
    <cfRule type="expression" dxfId="244" priority="2">
      <formula>CELL("protect",A1)=1</formula>
    </cfRule>
  </conditionalFormatting>
  <conditionalFormatting sqref="AC11:AC1048576 AD1:XFD1048576 AC1:AC9 A1:D1048576 E11:E1048576 E1:E9 F1:G1048576 H11:H1048576 H1:H9 I1:J1048576 W1:W9 G11:H11 V11:W11 X1:Y1048576 AA1:AB1048576 Z1:Z9 Z11:Z1048576 L1:M1048576 J11:T11 D29:Z29 O1:P1048576 R1:S1048576 K1:T9 V16:W16 U1:V1048576 W11:W1048576 AB13:AC13 AB15:AC16 AB20:AC30 AB34:AC34 K11:T1048576">
    <cfRule type="expression" dxfId="243" priority="1">
      <formula>CELL("protect",A1)=1</formula>
    </cfRule>
  </conditionalFormatting>
  <pageMargins left="0.23622047244094491" right="0.23622047244094491" top="0.31496062992125984" bottom="0.55118110236220474" header="0.31496062992125984" footer="0.31496062992125984"/>
  <pageSetup paperSize="5" scale="55" orientation="landscape" r:id="rId1"/>
  <headerFooter alignWithMargins="0">
    <oddFooter>&amp;RPage 1-A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/>
  <dimension ref="A1:Q361"/>
  <sheetViews>
    <sheetView showGridLines="0" defaultGridColor="0" colorId="22" zoomScaleNormal="100" workbookViewId="0"/>
  </sheetViews>
  <sheetFormatPr defaultColWidth="9.69921875" defaultRowHeight="13"/>
  <cols>
    <col min="1" max="1" width="28.8984375" customWidth="1"/>
    <col min="2" max="2" width="1.3984375" customWidth="1"/>
    <col min="3" max="4" width="17.69921875" customWidth="1"/>
    <col min="5" max="5" width="1.8984375" style="89" customWidth="1"/>
    <col min="6" max="7" width="17.69921875" style="88" customWidth="1"/>
    <col min="8" max="8" width="17.69921875" customWidth="1"/>
    <col min="9" max="11" width="17.69921875" style="973" customWidth="1"/>
    <col min="12" max="14" width="17.69921875" customWidth="1"/>
    <col min="15" max="15" width="1.8984375" style="89" customWidth="1"/>
    <col min="16" max="16" width="17.69921875" customWidth="1"/>
    <col min="17" max="17" width="3.69921875" customWidth="1"/>
  </cols>
  <sheetData>
    <row r="1" spans="1:17" s="88" customFormat="1" ht="8.25" customHeigh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173"/>
    </row>
    <row r="2" spans="1:17" ht="18" customHeight="1">
      <c r="A2" s="990" t="s">
        <v>26</v>
      </c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159"/>
    </row>
    <row r="3" spans="1:17" ht="18" customHeight="1">
      <c r="A3" s="990" t="s">
        <v>274</v>
      </c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159"/>
    </row>
    <row r="4" spans="1:17" ht="4.5" customHeight="1">
      <c r="A4" s="162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89"/>
      <c r="N4" s="89"/>
      <c r="P4" s="89"/>
      <c r="Q4" s="159"/>
    </row>
    <row r="5" spans="1:17" ht="15" customHeight="1">
      <c r="A5" s="1012" t="str">
        <f>title!A5</f>
        <v>(name of municipality)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59"/>
    </row>
    <row r="6" spans="1:17" ht="9.75" customHeight="1">
      <c r="A6" s="722"/>
      <c r="B6" s="721"/>
      <c r="C6" s="721"/>
      <c r="D6" s="721"/>
      <c r="E6" s="721"/>
      <c r="F6" s="388"/>
      <c r="G6" s="388"/>
      <c r="H6" s="388"/>
      <c r="I6" s="388"/>
      <c r="J6" s="388"/>
      <c r="K6" s="388"/>
      <c r="L6" s="388"/>
      <c r="M6" s="721"/>
      <c r="N6" s="721"/>
      <c r="O6" s="721"/>
      <c r="P6" s="721"/>
      <c r="Q6" s="159"/>
    </row>
    <row r="7" spans="1:17" ht="20.25" customHeight="1">
      <c r="A7" s="1012" t="str">
        <f>title!A7</f>
        <v>For the Year 20</v>
      </c>
      <c r="B7" s="1000"/>
      <c r="C7" s="1000"/>
      <c r="D7" s="1000"/>
      <c r="E7" s="1000"/>
      <c r="F7" s="1000"/>
      <c r="G7" s="1000"/>
      <c r="H7" s="1000"/>
      <c r="I7" s="1000"/>
      <c r="J7" s="1000"/>
      <c r="K7" s="1000"/>
      <c r="L7" s="1000"/>
      <c r="M7" s="1000"/>
      <c r="N7" s="1000"/>
      <c r="O7" s="1000"/>
      <c r="P7" s="1000"/>
      <c r="Q7" s="159"/>
    </row>
    <row r="8" spans="1:17" s="88" customFormat="1" ht="12" customHeight="1">
      <c r="A8" s="158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159"/>
    </row>
    <row r="9" spans="1:17" ht="11.25" customHeight="1">
      <c r="A9" s="160"/>
      <c r="B9" s="152"/>
      <c r="C9" s="1013" t="s">
        <v>460</v>
      </c>
      <c r="D9" s="1014"/>
      <c r="E9" s="759"/>
      <c r="F9" s="1013">
        <f>'page 1'!$G$9</f>
        <v>20</v>
      </c>
      <c r="G9" s="1015"/>
      <c r="H9" s="1015"/>
      <c r="I9" s="1015"/>
      <c r="J9" s="1015"/>
      <c r="K9" s="1015"/>
      <c r="L9" s="1015"/>
      <c r="M9" s="1015"/>
      <c r="N9" s="1014"/>
      <c r="O9" s="759"/>
      <c r="P9" s="758" t="s">
        <v>28</v>
      </c>
      <c r="Q9" s="159"/>
    </row>
    <row r="10" spans="1:17" ht="22.5" customHeight="1">
      <c r="A10" s="809" t="s">
        <v>275</v>
      </c>
      <c r="B10" s="152"/>
      <c r="C10" s="801" t="s">
        <v>458</v>
      </c>
      <c r="D10" s="799" t="s">
        <v>459</v>
      </c>
      <c r="E10" s="759"/>
      <c r="F10" s="801" t="str">
        <f>'page 1'!$G10</f>
        <v>Special Area</v>
      </c>
      <c r="G10" s="782" t="str">
        <f>'page 1'!$H10</f>
        <v>Special Area</v>
      </c>
      <c r="H10" s="782" t="str">
        <f>'page 1'!$I10</f>
        <v>Special Area</v>
      </c>
      <c r="I10" s="972" t="str">
        <f>'page 1'!$J10</f>
        <v>Special Area</v>
      </c>
      <c r="J10" s="972" t="str">
        <f>'page 1'!$K10</f>
        <v>Special Area</v>
      </c>
      <c r="K10" s="972" t="str">
        <f>'page 1'!$L10</f>
        <v>Special Area</v>
      </c>
      <c r="L10" s="782" t="str">
        <f>'page 1'!$M10</f>
        <v xml:space="preserve">LUD </v>
      </c>
      <c r="M10" s="782" t="s">
        <v>151</v>
      </c>
      <c r="N10" s="886" t="s">
        <v>458</v>
      </c>
      <c r="O10" s="759"/>
      <c r="P10" s="827" t="s">
        <v>458</v>
      </c>
      <c r="Q10" s="159"/>
    </row>
    <row r="11" spans="1:17" ht="15.5" customHeight="1">
      <c r="A11" s="160" t="s">
        <v>47</v>
      </c>
      <c r="B11" s="823"/>
      <c r="C11" s="825">
        <f>'page 2-A'!AA12</f>
        <v>0</v>
      </c>
      <c r="D11" s="810">
        <f>'page 2-A'!AB12</f>
        <v>0</v>
      </c>
      <c r="E11" s="811"/>
      <c r="F11" s="826"/>
      <c r="G11" s="440"/>
      <c r="H11" s="440"/>
      <c r="I11" s="440"/>
      <c r="J11" s="440"/>
      <c r="K11" s="440"/>
      <c r="L11" s="440"/>
      <c r="M11" s="440"/>
      <c r="N11" s="670">
        <f>SUM(F11:M11)</f>
        <v>0</v>
      </c>
      <c r="O11" s="818"/>
      <c r="P11" s="828"/>
      <c r="Q11" s="159"/>
    </row>
    <row r="12" spans="1:17" ht="15.5" customHeight="1">
      <c r="A12" s="160" t="s">
        <v>276</v>
      </c>
      <c r="B12" s="823"/>
      <c r="C12" s="825">
        <f>'page 2-A'!AA13</f>
        <v>0</v>
      </c>
      <c r="D12" s="810">
        <f>'page 2-A'!AB13</f>
        <v>0</v>
      </c>
      <c r="E12" s="811"/>
      <c r="F12" s="826"/>
      <c r="G12" s="440"/>
      <c r="H12" s="440"/>
      <c r="I12" s="440"/>
      <c r="J12" s="440"/>
      <c r="K12" s="440"/>
      <c r="L12" s="440"/>
      <c r="M12" s="440"/>
      <c r="N12" s="670">
        <f t="shared" ref="N12:N36" si="0">SUM(F12:M12)</f>
        <v>0</v>
      </c>
      <c r="O12" s="818"/>
      <c r="P12" s="828"/>
      <c r="Q12" s="159"/>
    </row>
    <row r="13" spans="1:17" ht="15.5" customHeight="1">
      <c r="A13" s="160" t="s">
        <v>277</v>
      </c>
      <c r="B13" s="823"/>
      <c r="C13" s="825">
        <f>'page 2-A'!AA14</f>
        <v>0</v>
      </c>
      <c r="D13" s="810">
        <f>'page 2-A'!AB14</f>
        <v>0</v>
      </c>
      <c r="E13" s="811"/>
      <c r="F13" s="826"/>
      <c r="G13" s="440"/>
      <c r="H13" s="440"/>
      <c r="I13" s="440"/>
      <c r="J13" s="440"/>
      <c r="K13" s="440"/>
      <c r="L13" s="440"/>
      <c r="M13" s="440"/>
      <c r="N13" s="670">
        <f t="shared" si="0"/>
        <v>0</v>
      </c>
      <c r="O13" s="818"/>
      <c r="P13" s="828"/>
      <c r="Q13" s="159"/>
    </row>
    <row r="14" spans="1:17" ht="15.5" customHeight="1">
      <c r="A14" s="160" t="s">
        <v>278</v>
      </c>
      <c r="B14" s="823"/>
      <c r="C14" s="825">
        <f>'page 2-A'!AA15</f>
        <v>0</v>
      </c>
      <c r="D14" s="810">
        <f>'page 2-A'!AB15</f>
        <v>0</v>
      </c>
      <c r="E14" s="811"/>
      <c r="F14" s="826"/>
      <c r="G14" s="440"/>
      <c r="H14" s="440"/>
      <c r="I14" s="440"/>
      <c r="J14" s="440"/>
      <c r="K14" s="440"/>
      <c r="L14" s="440"/>
      <c r="M14" s="440"/>
      <c r="N14" s="670">
        <f t="shared" si="0"/>
        <v>0</v>
      </c>
      <c r="O14" s="818"/>
      <c r="P14" s="828"/>
      <c r="Q14" s="159"/>
    </row>
    <row r="15" spans="1:17" ht="15.5" customHeight="1">
      <c r="A15" s="160" t="s">
        <v>279</v>
      </c>
      <c r="B15" s="823"/>
      <c r="C15" s="825">
        <f>'page 2-A'!AA16</f>
        <v>0</v>
      </c>
      <c r="D15" s="810">
        <f>'page 2-A'!AB16</f>
        <v>0</v>
      </c>
      <c r="E15" s="811"/>
      <c r="F15" s="826"/>
      <c r="G15" s="440"/>
      <c r="H15" s="440"/>
      <c r="I15" s="440"/>
      <c r="J15" s="440"/>
      <c r="K15" s="440"/>
      <c r="L15" s="440"/>
      <c r="M15" s="440"/>
      <c r="N15" s="670">
        <f t="shared" si="0"/>
        <v>0</v>
      </c>
      <c r="O15" s="818"/>
      <c r="P15" s="828"/>
      <c r="Q15" s="159"/>
    </row>
    <row r="16" spans="1:17" ht="15.5" customHeight="1">
      <c r="A16" s="538" t="s">
        <v>280</v>
      </c>
      <c r="B16" s="823"/>
      <c r="C16" s="825">
        <f>'page 2-A'!AA17</f>
        <v>0</v>
      </c>
      <c r="D16" s="810">
        <f>'page 2-A'!AB17</f>
        <v>0</v>
      </c>
      <c r="E16" s="811"/>
      <c r="F16" s="826"/>
      <c r="G16" s="440"/>
      <c r="H16" s="440"/>
      <c r="I16" s="440"/>
      <c r="J16" s="440"/>
      <c r="K16" s="440"/>
      <c r="L16" s="440"/>
      <c r="M16" s="440"/>
      <c r="N16" s="670">
        <f t="shared" si="0"/>
        <v>0</v>
      </c>
      <c r="O16" s="818"/>
      <c r="P16" s="828"/>
      <c r="Q16" s="159"/>
    </row>
    <row r="17" spans="1:17" ht="15.5" customHeight="1">
      <c r="A17" s="160" t="s">
        <v>281</v>
      </c>
      <c r="B17" s="823"/>
      <c r="C17" s="825">
        <f>'page 2-A'!AA18</f>
        <v>0</v>
      </c>
      <c r="D17" s="810">
        <f>'page 2-A'!AB18</f>
        <v>0</v>
      </c>
      <c r="E17" s="811"/>
      <c r="F17" s="826"/>
      <c r="G17" s="440"/>
      <c r="H17" s="440"/>
      <c r="I17" s="440"/>
      <c r="J17" s="440"/>
      <c r="K17" s="440"/>
      <c r="L17" s="440"/>
      <c r="M17" s="440"/>
      <c r="N17" s="670">
        <f t="shared" si="0"/>
        <v>0</v>
      </c>
      <c r="O17" s="818"/>
      <c r="P17" s="828"/>
      <c r="Q17" s="159"/>
    </row>
    <row r="18" spans="1:17" ht="15.5" customHeight="1">
      <c r="A18" s="160" t="s">
        <v>282</v>
      </c>
      <c r="B18" s="823"/>
      <c r="C18" s="825">
        <f>'page 2-A'!AA19</f>
        <v>0</v>
      </c>
      <c r="D18" s="810">
        <f>'page 2-A'!AB19</f>
        <v>0</v>
      </c>
      <c r="E18" s="811"/>
      <c r="F18" s="826"/>
      <c r="G18" s="440"/>
      <c r="H18" s="440"/>
      <c r="I18" s="440"/>
      <c r="J18" s="440"/>
      <c r="K18" s="440"/>
      <c r="L18" s="440"/>
      <c r="M18" s="440"/>
      <c r="N18" s="670">
        <f t="shared" si="0"/>
        <v>0</v>
      </c>
      <c r="O18" s="818"/>
      <c r="P18" s="828"/>
      <c r="Q18" s="159"/>
    </row>
    <row r="19" spans="1:17" ht="15.5" customHeight="1">
      <c r="A19" s="160" t="s">
        <v>48</v>
      </c>
      <c r="B19" s="823"/>
      <c r="C19" s="825">
        <f>'page 2-A'!AA20</f>
        <v>0</v>
      </c>
      <c r="D19" s="810">
        <f>'page 2-A'!AB20</f>
        <v>0</v>
      </c>
      <c r="E19" s="811"/>
      <c r="F19" s="826"/>
      <c r="G19" s="440"/>
      <c r="H19" s="440"/>
      <c r="I19" s="440"/>
      <c r="J19" s="440"/>
      <c r="K19" s="440"/>
      <c r="L19" s="440"/>
      <c r="M19" s="440"/>
      <c r="N19" s="670">
        <f t="shared" si="0"/>
        <v>0</v>
      </c>
      <c r="O19" s="818"/>
      <c r="P19" s="828"/>
      <c r="Q19" s="159"/>
    </row>
    <row r="20" spans="1:17" ht="15.5" customHeight="1">
      <c r="A20" s="160" t="s">
        <v>423</v>
      </c>
      <c r="B20" s="823"/>
      <c r="C20" s="825">
        <f>'page 2-A'!AA21</f>
        <v>0</v>
      </c>
      <c r="D20" s="810">
        <f>'page 2-A'!AB21</f>
        <v>0</v>
      </c>
      <c r="E20" s="811"/>
      <c r="F20" s="826"/>
      <c r="G20" s="440"/>
      <c r="H20" s="440"/>
      <c r="I20" s="440"/>
      <c r="J20" s="440"/>
      <c r="K20" s="440"/>
      <c r="L20" s="440"/>
      <c r="M20" s="440"/>
      <c r="N20" s="670">
        <f t="shared" si="0"/>
        <v>0</v>
      </c>
      <c r="O20" s="818"/>
      <c r="P20" s="828"/>
      <c r="Q20" s="159"/>
    </row>
    <row r="21" spans="1:17" ht="15.5" customHeight="1">
      <c r="A21" s="160" t="s">
        <v>283</v>
      </c>
      <c r="B21" s="823"/>
      <c r="C21" s="825">
        <f>'page 2-A'!AA22</f>
        <v>0</v>
      </c>
      <c r="D21" s="810">
        <f>'page 2-A'!AB22</f>
        <v>0</v>
      </c>
      <c r="E21" s="811"/>
      <c r="F21" s="826"/>
      <c r="G21" s="440"/>
      <c r="H21" s="440"/>
      <c r="I21" s="440"/>
      <c r="J21" s="440"/>
      <c r="K21" s="440"/>
      <c r="L21" s="440"/>
      <c r="M21" s="440"/>
      <c r="N21" s="670">
        <f t="shared" si="0"/>
        <v>0</v>
      </c>
      <c r="O21" s="818"/>
      <c r="P21" s="828"/>
      <c r="Q21" s="159"/>
    </row>
    <row r="22" spans="1:17" ht="15.5" customHeight="1">
      <c r="A22" s="160" t="s">
        <v>284</v>
      </c>
      <c r="B22" s="823"/>
      <c r="C22" s="825">
        <f>'page 2-A'!AA23</f>
        <v>0</v>
      </c>
      <c r="D22" s="810">
        <f>'page 2-A'!AB23</f>
        <v>0</v>
      </c>
      <c r="E22" s="811"/>
      <c r="F22" s="826"/>
      <c r="G22" s="440"/>
      <c r="H22" s="440"/>
      <c r="I22" s="440"/>
      <c r="J22" s="440"/>
      <c r="K22" s="440"/>
      <c r="L22" s="440"/>
      <c r="M22" s="440"/>
      <c r="N22" s="670">
        <f t="shared" si="0"/>
        <v>0</v>
      </c>
      <c r="O22" s="818"/>
      <c r="P22" s="828"/>
      <c r="Q22" s="159"/>
    </row>
    <row r="23" spans="1:17" ht="15.5" customHeight="1">
      <c r="A23" s="160" t="s">
        <v>285</v>
      </c>
      <c r="B23" s="823"/>
      <c r="C23" s="825">
        <f>'page 2-A'!AA24</f>
        <v>0</v>
      </c>
      <c r="D23" s="810">
        <f>'page 2-A'!AB24</f>
        <v>0</v>
      </c>
      <c r="E23" s="811"/>
      <c r="F23" s="826"/>
      <c r="G23" s="440"/>
      <c r="H23" s="440"/>
      <c r="I23" s="440"/>
      <c r="J23" s="440"/>
      <c r="K23" s="440"/>
      <c r="L23" s="440"/>
      <c r="M23" s="440"/>
      <c r="N23" s="670">
        <f t="shared" si="0"/>
        <v>0</v>
      </c>
      <c r="O23" s="818"/>
      <c r="P23" s="828"/>
      <c r="Q23" s="159"/>
    </row>
    <row r="24" spans="1:17" ht="15.5" customHeight="1">
      <c r="A24" s="160" t="s">
        <v>286</v>
      </c>
      <c r="B24" s="823"/>
      <c r="C24" s="825">
        <f>'page 2-A'!AA25</f>
        <v>0</v>
      </c>
      <c r="D24" s="810">
        <f>'page 2-A'!AB25</f>
        <v>0</v>
      </c>
      <c r="E24" s="811"/>
      <c r="F24" s="826"/>
      <c r="G24" s="440"/>
      <c r="H24" s="440"/>
      <c r="I24" s="440"/>
      <c r="J24" s="440"/>
      <c r="K24" s="440"/>
      <c r="L24" s="440"/>
      <c r="M24" s="440"/>
      <c r="N24" s="670">
        <f t="shared" si="0"/>
        <v>0</v>
      </c>
      <c r="O24" s="818"/>
      <c r="P24" s="828"/>
      <c r="Q24" s="159"/>
    </row>
    <row r="25" spans="1:17" ht="15.5" customHeight="1">
      <c r="A25" s="160" t="s">
        <v>424</v>
      </c>
      <c r="B25" s="823"/>
      <c r="C25" s="825">
        <f>'page 2-A'!AA26</f>
        <v>0</v>
      </c>
      <c r="D25" s="810">
        <f>'page 2-A'!AB26</f>
        <v>0</v>
      </c>
      <c r="E25" s="811"/>
      <c r="F25" s="826"/>
      <c r="G25" s="440"/>
      <c r="H25" s="440"/>
      <c r="I25" s="440"/>
      <c r="J25" s="440"/>
      <c r="K25" s="440"/>
      <c r="L25" s="440"/>
      <c r="M25" s="440"/>
      <c r="N25" s="670">
        <f t="shared" si="0"/>
        <v>0</v>
      </c>
      <c r="O25" s="818"/>
      <c r="P25" s="828"/>
      <c r="Q25" s="159"/>
    </row>
    <row r="26" spans="1:17" ht="15.5" customHeight="1">
      <c r="A26" s="160" t="s">
        <v>425</v>
      </c>
      <c r="B26" s="823"/>
      <c r="C26" s="825">
        <f>'page 2-A'!AA27</f>
        <v>0</v>
      </c>
      <c r="D26" s="810">
        <f>'page 2-A'!AB27</f>
        <v>0</v>
      </c>
      <c r="E26" s="811"/>
      <c r="F26" s="826"/>
      <c r="G26" s="440"/>
      <c r="H26" s="440"/>
      <c r="I26" s="440"/>
      <c r="J26" s="440"/>
      <c r="K26" s="440"/>
      <c r="L26" s="440"/>
      <c r="M26" s="440"/>
      <c r="N26" s="670">
        <f t="shared" si="0"/>
        <v>0</v>
      </c>
      <c r="O26" s="818"/>
      <c r="P26" s="828"/>
      <c r="Q26" s="159"/>
    </row>
    <row r="27" spans="1:17" ht="15.5" customHeight="1">
      <c r="A27" s="160" t="s">
        <v>287</v>
      </c>
      <c r="B27" s="823"/>
      <c r="C27" s="825">
        <f>'page 2-A'!AA28</f>
        <v>0</v>
      </c>
      <c r="D27" s="810">
        <f>'page 2-A'!AB28</f>
        <v>0</v>
      </c>
      <c r="E27" s="811"/>
      <c r="F27" s="826"/>
      <c r="G27" s="440"/>
      <c r="H27" s="440"/>
      <c r="I27" s="440"/>
      <c r="J27" s="440"/>
      <c r="K27" s="440"/>
      <c r="L27" s="440"/>
      <c r="M27" s="440"/>
      <c r="N27" s="670">
        <f t="shared" si="0"/>
        <v>0</v>
      </c>
      <c r="O27" s="818"/>
      <c r="P27" s="828"/>
      <c r="Q27" s="159"/>
    </row>
    <row r="28" spans="1:17" ht="15.5" customHeight="1">
      <c r="A28" s="160" t="s">
        <v>288</v>
      </c>
      <c r="B28" s="823"/>
      <c r="C28" s="825">
        <f>'page 2-A'!AA29</f>
        <v>0</v>
      </c>
      <c r="D28" s="810">
        <f>'page 2-A'!AB29</f>
        <v>0</v>
      </c>
      <c r="E28" s="811"/>
      <c r="F28" s="826"/>
      <c r="G28" s="440"/>
      <c r="H28" s="440"/>
      <c r="I28" s="440"/>
      <c r="J28" s="440"/>
      <c r="K28" s="440"/>
      <c r="L28" s="440"/>
      <c r="M28" s="440"/>
      <c r="N28" s="670">
        <f t="shared" si="0"/>
        <v>0</v>
      </c>
      <c r="O28" s="818"/>
      <c r="P28" s="828"/>
      <c r="Q28" s="159"/>
    </row>
    <row r="29" spans="1:17" ht="15.5" customHeight="1">
      <c r="A29" s="160" t="s">
        <v>49</v>
      </c>
      <c r="B29" s="823"/>
      <c r="C29" s="825">
        <f>'page 2-A'!AA30</f>
        <v>0</v>
      </c>
      <c r="D29" s="810">
        <f>'page 2-A'!AB30</f>
        <v>0</v>
      </c>
      <c r="E29" s="811"/>
      <c r="F29" s="826"/>
      <c r="G29" s="440"/>
      <c r="H29" s="440"/>
      <c r="I29" s="440"/>
      <c r="J29" s="440"/>
      <c r="K29" s="440"/>
      <c r="L29" s="440"/>
      <c r="M29" s="440"/>
      <c r="N29" s="670">
        <f t="shared" si="0"/>
        <v>0</v>
      </c>
      <c r="O29" s="818"/>
      <c r="P29" s="828"/>
      <c r="Q29" s="159"/>
    </row>
    <row r="30" spans="1:17" ht="15.5" customHeight="1">
      <c r="A30" s="160" t="s">
        <v>50</v>
      </c>
      <c r="B30" s="823"/>
      <c r="C30" s="825">
        <f>'page 2-A'!AA31</f>
        <v>0</v>
      </c>
      <c r="D30" s="810">
        <f>'page 2-A'!AB31</f>
        <v>0</v>
      </c>
      <c r="E30" s="811"/>
      <c r="F30" s="826"/>
      <c r="G30" s="440"/>
      <c r="H30" s="440"/>
      <c r="I30" s="440"/>
      <c r="J30" s="440"/>
      <c r="K30" s="440"/>
      <c r="L30" s="440"/>
      <c r="M30" s="440"/>
      <c r="N30" s="670">
        <f t="shared" si="0"/>
        <v>0</v>
      </c>
      <c r="O30" s="818"/>
      <c r="P30" s="828"/>
      <c r="Q30" s="159"/>
    </row>
    <row r="31" spans="1:17" ht="15.5" customHeight="1">
      <c r="A31" s="160" t="s">
        <v>289</v>
      </c>
      <c r="B31" s="823"/>
      <c r="C31" s="825">
        <f>'page 2-A'!AA32</f>
        <v>0</v>
      </c>
      <c r="D31" s="810">
        <f>'page 2-A'!AB32</f>
        <v>0</v>
      </c>
      <c r="E31" s="811"/>
      <c r="F31" s="826"/>
      <c r="G31" s="440"/>
      <c r="H31" s="440"/>
      <c r="I31" s="440"/>
      <c r="J31" s="440"/>
      <c r="K31" s="440"/>
      <c r="L31" s="440"/>
      <c r="M31" s="440"/>
      <c r="N31" s="670">
        <f t="shared" si="0"/>
        <v>0</v>
      </c>
      <c r="O31" s="818"/>
      <c r="P31" s="828"/>
      <c r="Q31" s="159"/>
    </row>
    <row r="32" spans="1:17" ht="15.5" customHeight="1">
      <c r="A32" s="160" t="s">
        <v>290</v>
      </c>
      <c r="B32" s="823"/>
      <c r="C32" s="825">
        <f>'page 2-A'!AA33</f>
        <v>0</v>
      </c>
      <c r="D32" s="810">
        <f>'page 2-A'!AB33</f>
        <v>0</v>
      </c>
      <c r="E32" s="811"/>
      <c r="F32" s="826"/>
      <c r="G32" s="440"/>
      <c r="H32" s="440"/>
      <c r="I32" s="440"/>
      <c r="J32" s="440"/>
      <c r="K32" s="440"/>
      <c r="L32" s="440"/>
      <c r="M32" s="440"/>
      <c r="N32" s="670">
        <f t="shared" si="0"/>
        <v>0</v>
      </c>
      <c r="O32" s="818"/>
      <c r="P32" s="828"/>
      <c r="Q32" s="159"/>
    </row>
    <row r="33" spans="1:17" ht="15.5" customHeight="1">
      <c r="A33" s="160" t="s">
        <v>291</v>
      </c>
      <c r="B33" s="823"/>
      <c r="C33" s="825">
        <f>'page 2-A'!AA34</f>
        <v>0</v>
      </c>
      <c r="D33" s="810">
        <f>'page 2-A'!AB34</f>
        <v>0</v>
      </c>
      <c r="E33" s="811"/>
      <c r="F33" s="826"/>
      <c r="G33" s="440"/>
      <c r="H33" s="440"/>
      <c r="I33" s="440"/>
      <c r="J33" s="440"/>
      <c r="K33" s="440"/>
      <c r="L33" s="440"/>
      <c r="M33" s="440"/>
      <c r="N33" s="670">
        <f t="shared" si="0"/>
        <v>0</v>
      </c>
      <c r="O33" s="818"/>
      <c r="P33" s="828"/>
      <c r="Q33" s="159"/>
    </row>
    <row r="34" spans="1:17" ht="15.5" customHeight="1">
      <c r="A34" s="160" t="s">
        <v>51</v>
      </c>
      <c r="B34" s="823"/>
      <c r="C34" s="825">
        <f>'page 2-A'!AA35</f>
        <v>0</v>
      </c>
      <c r="D34" s="810">
        <f>'page 2-A'!AB35</f>
        <v>0</v>
      </c>
      <c r="E34" s="811"/>
      <c r="F34" s="826"/>
      <c r="G34" s="440"/>
      <c r="H34" s="440"/>
      <c r="I34" s="440"/>
      <c r="J34" s="440"/>
      <c r="K34" s="440"/>
      <c r="L34" s="440"/>
      <c r="M34" s="440"/>
      <c r="N34" s="670">
        <f t="shared" si="0"/>
        <v>0</v>
      </c>
      <c r="O34" s="818"/>
      <c r="P34" s="828"/>
      <c r="Q34" s="159"/>
    </row>
    <row r="35" spans="1:17" ht="15.5" customHeight="1">
      <c r="A35" s="160" t="s">
        <v>292</v>
      </c>
      <c r="B35" s="823"/>
      <c r="C35" s="825">
        <f>'page 2-A'!AA36</f>
        <v>0</v>
      </c>
      <c r="D35" s="810">
        <f>'page 2-A'!AB36</f>
        <v>0</v>
      </c>
      <c r="E35" s="811"/>
      <c r="F35" s="826"/>
      <c r="G35" s="440"/>
      <c r="H35" s="440"/>
      <c r="I35" s="440"/>
      <c r="J35" s="440"/>
      <c r="K35" s="440"/>
      <c r="L35" s="440"/>
      <c r="M35" s="440"/>
      <c r="N35" s="670">
        <f t="shared" si="0"/>
        <v>0</v>
      </c>
      <c r="O35" s="818"/>
      <c r="P35" s="828"/>
      <c r="Q35" s="159"/>
    </row>
    <row r="36" spans="1:17" ht="15.5" customHeight="1">
      <c r="A36" s="160" t="s">
        <v>293</v>
      </c>
      <c r="B36" s="823"/>
      <c r="C36" s="825">
        <f>'page 2-A'!AA37</f>
        <v>0</v>
      </c>
      <c r="D36" s="810">
        <f>'page 2-A'!AB37</f>
        <v>0</v>
      </c>
      <c r="E36" s="811"/>
      <c r="F36" s="826"/>
      <c r="G36" s="440"/>
      <c r="H36" s="440"/>
      <c r="I36" s="440"/>
      <c r="J36" s="440"/>
      <c r="K36" s="440"/>
      <c r="L36" s="440"/>
      <c r="M36" s="440"/>
      <c r="N36" s="670">
        <f t="shared" si="0"/>
        <v>0</v>
      </c>
      <c r="O36" s="818"/>
      <c r="P36" s="828"/>
      <c r="Q36" s="159"/>
    </row>
    <row r="37" spans="1:17" ht="12.65" customHeight="1">
      <c r="A37" s="168" t="s">
        <v>294</v>
      </c>
      <c r="B37" s="45"/>
      <c r="C37" s="446"/>
      <c r="D37" s="446"/>
      <c r="E37" s="452"/>
      <c r="F37" s="446"/>
      <c r="G37" s="446"/>
      <c r="H37" s="446"/>
      <c r="I37" s="446"/>
      <c r="J37" s="446"/>
      <c r="K37" s="446"/>
      <c r="L37" s="446"/>
      <c r="M37" s="446"/>
      <c r="N37" s="447"/>
      <c r="O37" s="449"/>
      <c r="P37" s="449"/>
      <c r="Q37" s="448"/>
    </row>
    <row r="38" spans="1:17" ht="15.5" customHeight="1">
      <c r="A38" s="160" t="s">
        <v>295</v>
      </c>
      <c r="B38" s="823"/>
      <c r="C38" s="829">
        <f>'page 2-A'!AA39</f>
        <v>0</v>
      </c>
      <c r="D38" s="830">
        <f>'page 2-A'!AB39</f>
        <v>0</v>
      </c>
      <c r="E38" s="811"/>
      <c r="F38" s="831"/>
      <c r="G38" s="832"/>
      <c r="H38" s="832"/>
      <c r="I38" s="832"/>
      <c r="J38" s="832"/>
      <c r="K38" s="832"/>
      <c r="L38" s="832"/>
      <c r="M38" s="832"/>
      <c r="N38" s="833">
        <f>SUM(F38:M38)</f>
        <v>0</v>
      </c>
      <c r="O38" s="819"/>
      <c r="P38" s="828"/>
      <c r="Q38" s="159"/>
    </row>
    <row r="39" spans="1:17" ht="15.5" customHeight="1">
      <c r="A39" s="160" t="s">
        <v>296</v>
      </c>
      <c r="B39" s="823"/>
      <c r="C39" s="825">
        <f>'page 2-A'!AA40</f>
        <v>0</v>
      </c>
      <c r="D39" s="810">
        <f>'page 2-A'!AB40</f>
        <v>0</v>
      </c>
      <c r="E39" s="811"/>
      <c r="F39" s="441"/>
      <c r="G39" s="440"/>
      <c r="H39" s="440"/>
      <c r="I39" s="440"/>
      <c r="J39" s="440"/>
      <c r="K39" s="440"/>
      <c r="L39" s="440"/>
      <c r="M39" s="440"/>
      <c r="N39" s="134">
        <f>SUM(F39:M39)</f>
        <v>0</v>
      </c>
      <c r="O39" s="818"/>
      <c r="P39" s="828"/>
      <c r="Q39" s="159"/>
    </row>
    <row r="40" spans="1:17" ht="12.65" customHeight="1">
      <c r="A40" s="168" t="s">
        <v>297</v>
      </c>
      <c r="B40" s="45"/>
      <c r="C40" s="446"/>
      <c r="D40" s="452"/>
      <c r="E40" s="452"/>
      <c r="F40" s="446"/>
      <c r="G40" s="446"/>
      <c r="H40" s="446"/>
      <c r="I40" s="446"/>
      <c r="J40" s="446"/>
      <c r="K40" s="446"/>
      <c r="L40" s="446"/>
      <c r="M40" s="446"/>
      <c r="N40" s="447"/>
      <c r="O40" s="449"/>
      <c r="P40" s="449"/>
      <c r="Q40" s="159"/>
    </row>
    <row r="41" spans="1:17" ht="15.5" customHeight="1">
      <c r="A41" s="160" t="s">
        <v>298</v>
      </c>
      <c r="B41" s="823"/>
      <c r="C41" s="829">
        <f>'page 2-A'!AA42</f>
        <v>0</v>
      </c>
      <c r="D41" s="810">
        <f>'page 2-A'!AB42</f>
        <v>0</v>
      </c>
      <c r="E41" s="811"/>
      <c r="F41" s="831"/>
      <c r="G41" s="832"/>
      <c r="H41" s="832"/>
      <c r="I41" s="832"/>
      <c r="J41" s="832"/>
      <c r="K41" s="832"/>
      <c r="L41" s="832"/>
      <c r="M41" s="832"/>
      <c r="N41" s="833">
        <f t="shared" ref="N41:N48" si="1">SUM(F41:M41)</f>
        <v>0</v>
      </c>
      <c r="O41" s="818"/>
      <c r="P41" s="828"/>
      <c r="Q41" s="159"/>
    </row>
    <row r="42" spans="1:17" ht="15.5" customHeight="1">
      <c r="A42" s="160" t="s">
        <v>299</v>
      </c>
      <c r="B42" s="823"/>
      <c r="C42" s="825">
        <f>'page 2-A'!AA43</f>
        <v>0</v>
      </c>
      <c r="D42" s="810">
        <f>'page 2-A'!AB43</f>
        <v>0</v>
      </c>
      <c r="E42" s="811"/>
      <c r="F42" s="826"/>
      <c r="G42" s="440"/>
      <c r="H42" s="440"/>
      <c r="I42" s="440"/>
      <c r="J42" s="440"/>
      <c r="K42" s="440"/>
      <c r="L42" s="440"/>
      <c r="M42" s="440"/>
      <c r="N42" s="670">
        <f t="shared" si="1"/>
        <v>0</v>
      </c>
      <c r="O42" s="818"/>
      <c r="P42" s="828"/>
      <c r="Q42" s="159"/>
    </row>
    <row r="43" spans="1:17" ht="15.5" customHeight="1">
      <c r="A43" s="160" t="s">
        <v>300</v>
      </c>
      <c r="B43" s="823"/>
      <c r="C43" s="825">
        <f>'page 2-A'!AA44</f>
        <v>0</v>
      </c>
      <c r="D43" s="810">
        <f>'page 2-A'!AB44</f>
        <v>0</v>
      </c>
      <c r="E43" s="811"/>
      <c r="F43" s="826"/>
      <c r="G43" s="440"/>
      <c r="H43" s="440"/>
      <c r="I43" s="440"/>
      <c r="J43" s="440"/>
      <c r="K43" s="440"/>
      <c r="L43" s="440"/>
      <c r="M43" s="440"/>
      <c r="N43" s="670">
        <f t="shared" si="1"/>
        <v>0</v>
      </c>
      <c r="O43" s="818"/>
      <c r="P43" s="828"/>
      <c r="Q43" s="159"/>
    </row>
    <row r="44" spans="1:17" ht="15.5" customHeight="1">
      <c r="A44" s="160" t="s">
        <v>301</v>
      </c>
      <c r="B44" s="823"/>
      <c r="C44" s="825">
        <f>'page 2-A'!AA45</f>
        <v>0</v>
      </c>
      <c r="D44" s="810">
        <f>'page 2-A'!AB45</f>
        <v>0</v>
      </c>
      <c r="E44" s="811"/>
      <c r="F44" s="826"/>
      <c r="G44" s="440"/>
      <c r="H44" s="440"/>
      <c r="I44" s="440"/>
      <c r="J44" s="440"/>
      <c r="K44" s="440"/>
      <c r="L44" s="440"/>
      <c r="M44" s="440"/>
      <c r="N44" s="670">
        <f t="shared" si="1"/>
        <v>0</v>
      </c>
      <c r="O44" s="818"/>
      <c r="P44" s="828"/>
      <c r="Q44" s="159"/>
    </row>
    <row r="45" spans="1:17" ht="15.5" customHeight="1">
      <c r="A45" s="538" t="s">
        <v>302</v>
      </c>
      <c r="B45" s="823"/>
      <c r="C45" s="825">
        <f>'page 2-A'!AA46</f>
        <v>0</v>
      </c>
      <c r="D45" s="810">
        <f>'page 2-A'!AB46</f>
        <v>0</v>
      </c>
      <c r="E45" s="811"/>
      <c r="F45" s="826"/>
      <c r="G45" s="440"/>
      <c r="H45" s="440"/>
      <c r="I45" s="440"/>
      <c r="J45" s="440"/>
      <c r="K45" s="440"/>
      <c r="L45" s="440"/>
      <c r="M45" s="440"/>
      <c r="N45" s="670">
        <f t="shared" si="1"/>
        <v>0</v>
      </c>
      <c r="O45" s="818"/>
      <c r="P45" s="828"/>
      <c r="Q45" s="159"/>
    </row>
    <row r="46" spans="1:17" ht="15.5" customHeight="1">
      <c r="A46" s="538" t="s">
        <v>302</v>
      </c>
      <c r="B46" s="823"/>
      <c r="C46" s="825">
        <f>'page 2-A'!AA47</f>
        <v>0</v>
      </c>
      <c r="D46" s="810">
        <f>'page 2-A'!AB47</f>
        <v>0</v>
      </c>
      <c r="E46" s="811"/>
      <c r="F46" s="826"/>
      <c r="G46" s="440"/>
      <c r="H46" s="440"/>
      <c r="I46" s="440"/>
      <c r="J46" s="440"/>
      <c r="K46" s="440"/>
      <c r="L46" s="440"/>
      <c r="M46" s="440"/>
      <c r="N46" s="670">
        <f t="shared" si="1"/>
        <v>0</v>
      </c>
      <c r="O46" s="818"/>
      <c r="P46" s="828"/>
      <c r="Q46" s="159"/>
    </row>
    <row r="47" spans="1:17" ht="15.5" customHeight="1">
      <c r="A47" s="160" t="s">
        <v>390</v>
      </c>
      <c r="B47" s="823"/>
      <c r="C47" s="825">
        <f>'page 2-A'!AA48</f>
        <v>0</v>
      </c>
      <c r="D47" s="810">
        <f>'page 2-A'!AB48</f>
        <v>0</v>
      </c>
      <c r="E47" s="811"/>
      <c r="F47" s="826"/>
      <c r="G47" s="440"/>
      <c r="H47" s="440"/>
      <c r="I47" s="440"/>
      <c r="J47" s="440"/>
      <c r="K47" s="440"/>
      <c r="L47" s="440"/>
      <c r="M47" s="440"/>
      <c r="N47" s="670">
        <f t="shared" si="1"/>
        <v>0</v>
      </c>
      <c r="O47" s="818"/>
      <c r="P47" s="828"/>
      <c r="Q47" s="159"/>
    </row>
    <row r="48" spans="1:17" ht="15.5" customHeight="1">
      <c r="A48" s="538" t="s">
        <v>303</v>
      </c>
      <c r="B48" s="823"/>
      <c r="C48" s="825">
        <f>'page 2-A'!AA49</f>
        <v>0</v>
      </c>
      <c r="D48" s="810">
        <f>'page 2-A'!AB49</f>
        <v>0</v>
      </c>
      <c r="E48" s="811"/>
      <c r="F48" s="826"/>
      <c r="G48" s="440"/>
      <c r="H48" s="440"/>
      <c r="I48" s="440"/>
      <c r="J48" s="440"/>
      <c r="K48" s="440"/>
      <c r="L48" s="440"/>
      <c r="M48" s="440"/>
      <c r="N48" s="670">
        <f t="shared" si="1"/>
        <v>0</v>
      </c>
      <c r="O48" s="818"/>
      <c r="P48" s="828"/>
      <c r="Q48" s="159"/>
    </row>
    <row r="49" spans="1:17" ht="8.25" customHeight="1">
      <c r="A49" s="160"/>
      <c r="B49" s="45"/>
      <c r="C49" s="703"/>
      <c r="D49" s="703"/>
      <c r="E49" s="703"/>
      <c r="F49" s="848"/>
      <c r="G49" s="848"/>
      <c r="H49" s="848"/>
      <c r="I49" s="848"/>
      <c r="J49" s="848"/>
      <c r="K49" s="848"/>
      <c r="L49" s="848"/>
      <c r="M49" s="848"/>
      <c r="N49" s="352" t="s">
        <v>41</v>
      </c>
      <c r="O49" s="449"/>
      <c r="P49" s="806"/>
      <c r="Q49" s="159"/>
    </row>
    <row r="50" spans="1:17" ht="17" customHeight="1">
      <c r="A50" s="161" t="s">
        <v>304</v>
      </c>
      <c r="B50" s="45"/>
      <c r="C50" s="824">
        <f t="shared" ref="C50:P50" si="2">SUM(C11:C49)</f>
        <v>0</v>
      </c>
      <c r="D50" s="847">
        <f t="shared" si="2"/>
        <v>0</v>
      </c>
      <c r="E50" s="812"/>
      <c r="F50" s="813">
        <f t="shared" si="2"/>
        <v>0</v>
      </c>
      <c r="G50" s="136">
        <f t="shared" si="2"/>
        <v>0</v>
      </c>
      <c r="H50" s="136">
        <f t="shared" si="2"/>
        <v>0</v>
      </c>
      <c r="I50" s="136">
        <f t="shared" si="2"/>
        <v>0</v>
      </c>
      <c r="J50" s="136">
        <f t="shared" si="2"/>
        <v>0</v>
      </c>
      <c r="K50" s="136">
        <f t="shared" si="2"/>
        <v>0</v>
      </c>
      <c r="L50" s="136">
        <f t="shared" si="2"/>
        <v>0</v>
      </c>
      <c r="M50" s="136">
        <f t="shared" si="2"/>
        <v>0</v>
      </c>
      <c r="N50" s="672">
        <f t="shared" si="2"/>
        <v>0</v>
      </c>
      <c r="O50" s="820"/>
      <c r="P50" s="840">
        <f t="shared" si="2"/>
        <v>0</v>
      </c>
      <c r="Q50" s="159"/>
    </row>
    <row r="51" spans="1:17" ht="13.5" customHeight="1">
      <c r="A51" s="160" t="s">
        <v>388</v>
      </c>
      <c r="B51" s="45"/>
      <c r="C51" s="845"/>
      <c r="D51" s="846"/>
      <c r="E51" s="704"/>
      <c r="F51" s="806"/>
      <c r="G51" s="851"/>
      <c r="H51" s="806"/>
      <c r="I51" s="806"/>
      <c r="J51" s="806"/>
      <c r="K51" s="806"/>
      <c r="L51" s="851"/>
      <c r="M51" s="806"/>
      <c r="N51" s="352"/>
      <c r="O51" s="449"/>
      <c r="P51" s="806"/>
      <c r="Q51" s="159"/>
    </row>
    <row r="52" spans="1:17" ht="21" customHeight="1">
      <c r="A52" s="160" t="s">
        <v>447</v>
      </c>
      <c r="B52" s="823"/>
      <c r="C52" s="829">
        <f>'page 2-A'!AA53</f>
        <v>0</v>
      </c>
      <c r="D52" s="830">
        <f>'page 2-A'!AB53</f>
        <v>0</v>
      </c>
      <c r="E52" s="811"/>
      <c r="F52" s="849"/>
      <c r="G52" s="443"/>
      <c r="H52" s="443"/>
      <c r="I52" s="443"/>
      <c r="J52" s="443"/>
      <c r="K52" s="443"/>
      <c r="L52" s="443"/>
      <c r="M52" s="850"/>
      <c r="N52" s="833">
        <f>SUM(F52:M52)</f>
        <v>0</v>
      </c>
      <c r="O52" s="818"/>
      <c r="P52" s="834"/>
      <c r="Q52" s="159"/>
    </row>
    <row r="53" spans="1:17" ht="15.5" customHeight="1">
      <c r="A53" s="160" t="s">
        <v>305</v>
      </c>
      <c r="B53" s="823"/>
      <c r="C53" s="825">
        <f>'page 2-A'!AA54</f>
        <v>0</v>
      </c>
      <c r="D53" s="810">
        <f>'page 2-A'!AB54</f>
        <v>0</v>
      </c>
      <c r="E53" s="811"/>
      <c r="F53" s="816"/>
      <c r="G53" s="418"/>
      <c r="H53" s="418"/>
      <c r="I53" s="418"/>
      <c r="J53" s="418"/>
      <c r="K53" s="418"/>
      <c r="L53" s="418"/>
      <c r="M53" s="420"/>
      <c r="N53" s="670">
        <f>SUM(F53:M53)</f>
        <v>0</v>
      </c>
      <c r="O53" s="818"/>
      <c r="P53" s="828"/>
      <c r="Q53" s="159"/>
    </row>
    <row r="54" spans="1:17" ht="8.25" customHeight="1">
      <c r="A54" s="160"/>
      <c r="B54" s="45"/>
      <c r="C54" s="46"/>
      <c r="D54" s="46"/>
      <c r="E54" s="439"/>
      <c r="F54" s="796"/>
      <c r="G54" s="796"/>
      <c r="H54" s="796"/>
      <c r="I54" s="796"/>
      <c r="J54" s="796"/>
      <c r="K54" s="796"/>
      <c r="L54" s="796"/>
      <c r="M54" s="796"/>
      <c r="N54" s="683"/>
      <c r="O54" s="449"/>
      <c r="P54" s="46"/>
      <c r="Q54" s="159"/>
    </row>
    <row r="55" spans="1:17" ht="17" customHeight="1">
      <c r="A55" s="161" t="s">
        <v>306</v>
      </c>
      <c r="B55" s="45"/>
      <c r="C55" s="813">
        <f t="shared" ref="C55:P55" si="3">SUM(C52:C53)</f>
        <v>0</v>
      </c>
      <c r="D55" s="814">
        <f t="shared" si="3"/>
        <v>0</v>
      </c>
      <c r="E55" s="817"/>
      <c r="F55" s="813">
        <f t="shared" si="3"/>
        <v>0</v>
      </c>
      <c r="G55" s="136">
        <f t="shared" si="3"/>
        <v>0</v>
      </c>
      <c r="H55" s="136">
        <f t="shared" si="3"/>
        <v>0</v>
      </c>
      <c r="I55" s="136">
        <f t="shared" si="3"/>
        <v>0</v>
      </c>
      <c r="J55" s="136">
        <f t="shared" si="3"/>
        <v>0</v>
      </c>
      <c r="K55" s="136">
        <f t="shared" si="3"/>
        <v>0</v>
      </c>
      <c r="L55" s="136">
        <f t="shared" si="3"/>
        <v>0</v>
      </c>
      <c r="M55" s="136">
        <f t="shared" si="3"/>
        <v>0</v>
      </c>
      <c r="N55" s="672">
        <f t="shared" si="3"/>
        <v>0</v>
      </c>
      <c r="O55" s="820"/>
      <c r="P55" s="841">
        <f t="shared" si="3"/>
        <v>0</v>
      </c>
      <c r="Q55" s="159"/>
    </row>
    <row r="56" spans="1:17" ht="8.25" customHeight="1">
      <c r="A56" s="160"/>
      <c r="B56" s="45"/>
      <c r="C56" s="796"/>
      <c r="D56" s="796"/>
      <c r="E56" s="439"/>
      <c r="F56" s="806"/>
      <c r="G56" s="806"/>
      <c r="H56" s="806"/>
      <c r="I56" s="806"/>
      <c r="J56" s="806"/>
      <c r="K56" s="806"/>
      <c r="L56" s="806"/>
      <c r="M56" s="806"/>
      <c r="N56" s="352"/>
      <c r="O56" s="449"/>
      <c r="P56" s="806"/>
      <c r="Q56" s="159"/>
    </row>
    <row r="57" spans="1:17" ht="25" customHeight="1">
      <c r="A57" s="161" t="s">
        <v>52</v>
      </c>
      <c r="B57" s="45"/>
      <c r="C57" s="843">
        <f t="shared" ref="C57:P57" si="4">C50+C55</f>
        <v>0</v>
      </c>
      <c r="D57" s="844">
        <f t="shared" si="4"/>
        <v>0</v>
      </c>
      <c r="E57" s="765"/>
      <c r="F57" s="769">
        <f t="shared" si="4"/>
        <v>0</v>
      </c>
      <c r="G57" s="142">
        <f t="shared" si="4"/>
        <v>0</v>
      </c>
      <c r="H57" s="142">
        <f t="shared" si="4"/>
        <v>0</v>
      </c>
      <c r="I57" s="142">
        <f t="shared" si="4"/>
        <v>0</v>
      </c>
      <c r="J57" s="142">
        <f t="shared" si="4"/>
        <v>0</v>
      </c>
      <c r="K57" s="142">
        <f t="shared" si="4"/>
        <v>0</v>
      </c>
      <c r="L57" s="142">
        <f t="shared" si="4"/>
        <v>0</v>
      </c>
      <c r="M57" s="142">
        <f t="shared" si="4"/>
        <v>0</v>
      </c>
      <c r="N57" s="672">
        <f t="shared" si="4"/>
        <v>0</v>
      </c>
      <c r="O57" s="820"/>
      <c r="P57" s="842">
        <f t="shared" si="4"/>
        <v>0</v>
      </c>
      <c r="Q57" s="159"/>
    </row>
    <row r="58" spans="1:17" ht="13.5" thickBot="1">
      <c r="A58" s="170"/>
      <c r="B58" s="163"/>
      <c r="C58" s="163"/>
      <c r="D58" s="164"/>
      <c r="E58" s="164"/>
      <c r="F58" s="164"/>
      <c r="G58" s="165"/>
      <c r="H58" s="164"/>
      <c r="I58" s="164"/>
      <c r="J58" s="164"/>
      <c r="K58" s="164"/>
      <c r="L58" s="165"/>
      <c r="M58" s="166"/>
      <c r="N58" s="166"/>
      <c r="O58" s="166"/>
      <c r="P58" s="166"/>
      <c r="Q58" s="167"/>
    </row>
    <row r="59" spans="1:17">
      <c r="A59" s="43"/>
      <c r="B59" s="40"/>
      <c r="C59" s="40"/>
      <c r="D59" s="41"/>
      <c r="E59" s="815"/>
      <c r="F59" s="95"/>
      <c r="G59" s="73"/>
      <c r="H59" s="41"/>
      <c r="I59" s="95"/>
      <c r="J59" s="95"/>
      <c r="K59" s="95"/>
      <c r="L59" s="42"/>
      <c r="M59" s="27"/>
      <c r="N59" s="27"/>
      <c r="P59" s="27"/>
    </row>
    <row r="60" spans="1:17">
      <c r="A60" s="43"/>
      <c r="B60" s="40"/>
      <c r="C60" s="40"/>
      <c r="D60" s="41"/>
      <c r="E60" s="90"/>
      <c r="F60" s="95"/>
      <c r="G60" s="73"/>
      <c r="H60" s="41"/>
      <c r="I60" s="95"/>
      <c r="J60" s="95"/>
      <c r="K60" s="95"/>
      <c r="L60" s="42"/>
      <c r="M60" s="27"/>
      <c r="N60" s="27"/>
      <c r="P60" s="27"/>
    </row>
    <row r="61" spans="1:17">
      <c r="A61" s="43"/>
      <c r="B61" s="40"/>
      <c r="C61" s="40"/>
      <c r="D61" s="41"/>
      <c r="E61" s="90"/>
      <c r="F61" s="95"/>
      <c r="G61" s="73"/>
      <c r="H61" s="41"/>
      <c r="I61" s="95"/>
      <c r="J61" s="95"/>
      <c r="K61" s="95"/>
      <c r="L61" s="42"/>
      <c r="M61" s="27"/>
      <c r="N61" s="27"/>
      <c r="P61" s="27"/>
    </row>
    <row r="62" spans="1:17">
      <c r="A62" s="43"/>
      <c r="B62" s="40"/>
      <c r="C62" s="40"/>
      <c r="D62" s="41"/>
      <c r="E62" s="90"/>
      <c r="F62" s="95"/>
      <c r="G62" s="73"/>
      <c r="H62" s="41"/>
      <c r="I62" s="95"/>
      <c r="J62" s="95"/>
      <c r="K62" s="95"/>
      <c r="L62" s="42"/>
      <c r="M62" s="27"/>
      <c r="N62" s="27"/>
      <c r="P62" s="27"/>
    </row>
    <row r="63" spans="1:17">
      <c r="A63" s="43"/>
      <c r="B63" s="40"/>
      <c r="C63" s="40"/>
      <c r="D63" s="41"/>
      <c r="E63" s="90"/>
      <c r="F63" s="95"/>
      <c r="G63" s="73"/>
      <c r="H63" s="41"/>
      <c r="I63" s="95"/>
      <c r="J63" s="95"/>
      <c r="K63" s="95"/>
      <c r="L63" s="42"/>
      <c r="M63" s="27"/>
      <c r="N63" s="27"/>
      <c r="P63" s="27"/>
    </row>
    <row r="64" spans="1:17">
      <c r="A64" s="43"/>
      <c r="B64" s="40"/>
      <c r="C64" s="40"/>
      <c r="D64" s="41"/>
      <c r="E64" s="90"/>
      <c r="F64" s="95"/>
      <c r="G64" s="73"/>
      <c r="H64" s="41"/>
      <c r="I64" s="95"/>
      <c r="J64" s="95"/>
      <c r="K64" s="95"/>
      <c r="L64" s="42"/>
      <c r="M64" s="27"/>
      <c r="N64" s="27"/>
      <c r="P64" s="27"/>
    </row>
    <row r="65" spans="1:16">
      <c r="A65" s="43"/>
      <c r="B65" s="40"/>
      <c r="C65" s="40"/>
      <c r="D65" s="41"/>
      <c r="E65" s="90"/>
      <c r="F65" s="95"/>
      <c r="G65" s="73"/>
      <c r="H65" s="41"/>
      <c r="I65" s="95"/>
      <c r="J65" s="95"/>
      <c r="K65" s="95"/>
      <c r="L65" s="42"/>
      <c r="M65" s="27"/>
      <c r="N65" s="27"/>
      <c r="P65" s="27"/>
    </row>
    <row r="66" spans="1:16">
      <c r="A66" s="43"/>
      <c r="B66" s="40"/>
      <c r="C66" s="40"/>
      <c r="D66" s="41"/>
      <c r="E66" s="90"/>
      <c r="F66" s="95"/>
      <c r="G66" s="73"/>
      <c r="H66" s="41"/>
      <c r="I66" s="95"/>
      <c r="J66" s="95"/>
      <c r="K66" s="95"/>
      <c r="L66" s="42"/>
      <c r="M66" s="27"/>
      <c r="N66" s="27"/>
      <c r="P66" s="27"/>
    </row>
    <row r="67" spans="1:16">
      <c r="A67" s="43"/>
      <c r="B67" s="40"/>
      <c r="C67" s="40"/>
      <c r="D67" s="41"/>
      <c r="E67" s="90"/>
      <c r="F67" s="95"/>
      <c r="G67" s="73"/>
      <c r="H67" s="41"/>
      <c r="I67" s="95"/>
      <c r="J67" s="95"/>
      <c r="K67" s="95"/>
      <c r="L67" s="42"/>
      <c r="M67" s="27"/>
      <c r="N67" s="27"/>
      <c r="P67" s="27"/>
    </row>
    <row r="68" spans="1:16">
      <c r="A68" s="43"/>
      <c r="B68" s="40"/>
      <c r="C68" s="40"/>
      <c r="D68" s="41"/>
      <c r="E68" s="90"/>
      <c r="F68" s="95"/>
      <c r="G68" s="73"/>
      <c r="H68" s="41"/>
      <c r="I68" s="95"/>
      <c r="J68" s="95"/>
      <c r="K68" s="95"/>
      <c r="L68" s="42"/>
      <c r="M68" s="27"/>
      <c r="N68" s="27"/>
      <c r="P68" s="27"/>
    </row>
    <row r="69" spans="1:16">
      <c r="A69" s="43"/>
      <c r="B69" s="40"/>
      <c r="C69" s="40"/>
      <c r="D69" s="41"/>
      <c r="E69" s="90"/>
      <c r="F69" s="95"/>
      <c r="G69" s="73"/>
      <c r="H69" s="41"/>
      <c r="I69" s="95"/>
      <c r="J69" s="95"/>
      <c r="K69" s="95"/>
      <c r="L69" s="42"/>
      <c r="M69" s="27"/>
      <c r="N69" s="27"/>
      <c r="P69" s="27"/>
    </row>
    <row r="70" spans="1:16">
      <c r="A70" s="43"/>
      <c r="B70" s="40"/>
      <c r="C70" s="40"/>
      <c r="D70" s="41"/>
      <c r="E70" s="90"/>
      <c r="F70" s="95"/>
      <c r="G70" s="73"/>
      <c r="H70" s="41"/>
      <c r="I70" s="95"/>
      <c r="J70" s="95"/>
      <c r="K70" s="95"/>
      <c r="L70" s="42"/>
      <c r="M70" s="27"/>
      <c r="N70" s="27"/>
      <c r="P70" s="27"/>
    </row>
    <row r="71" spans="1:16">
      <c r="A71" s="43"/>
      <c r="B71" s="40"/>
      <c r="C71" s="40"/>
      <c r="D71" s="41"/>
      <c r="E71" s="90"/>
      <c r="F71" s="95"/>
      <c r="G71" s="73"/>
      <c r="H71" s="41"/>
      <c r="I71" s="95"/>
      <c r="J71" s="95"/>
      <c r="K71" s="95"/>
      <c r="L71" s="42"/>
      <c r="M71" s="27"/>
      <c r="N71" s="27"/>
      <c r="P71" s="27"/>
    </row>
    <row r="72" spans="1:16">
      <c r="A72" s="43"/>
      <c r="B72" s="40"/>
      <c r="C72" s="40"/>
      <c r="D72" s="41"/>
      <c r="E72" s="90"/>
      <c r="F72" s="95"/>
      <c r="G72" s="73"/>
      <c r="H72" s="41"/>
      <c r="I72" s="95"/>
      <c r="J72" s="95"/>
      <c r="K72" s="95"/>
      <c r="L72" s="42"/>
      <c r="M72" s="27"/>
      <c r="N72" s="27"/>
      <c r="P72" s="27"/>
    </row>
    <row r="73" spans="1:16">
      <c r="A73" s="43"/>
      <c r="B73" s="40"/>
      <c r="C73" s="40"/>
      <c r="D73" s="41"/>
      <c r="E73" s="90"/>
      <c r="F73" s="95"/>
      <c r="G73" s="73"/>
      <c r="H73" s="41"/>
      <c r="I73" s="95"/>
      <c r="J73" s="95"/>
      <c r="K73" s="95"/>
      <c r="L73" s="42"/>
      <c r="M73" s="27"/>
      <c r="N73" s="27"/>
      <c r="P73" s="27"/>
    </row>
    <row r="74" spans="1:16">
      <c r="A74" s="43"/>
      <c r="B74" s="40"/>
      <c r="C74" s="40"/>
      <c r="D74" s="41"/>
      <c r="E74" s="90"/>
      <c r="F74" s="95"/>
      <c r="G74" s="73"/>
      <c r="H74" s="41"/>
      <c r="I74" s="95"/>
      <c r="J74" s="95"/>
      <c r="K74" s="95"/>
      <c r="L74" s="42"/>
      <c r="M74" s="27"/>
      <c r="N74" s="27"/>
      <c r="P74" s="27"/>
    </row>
    <row r="75" spans="1:16">
      <c r="A75" s="43"/>
      <c r="B75" s="40"/>
      <c r="C75" s="40"/>
      <c r="D75" s="41"/>
      <c r="E75" s="90"/>
      <c r="F75" s="95"/>
      <c r="G75" s="73"/>
      <c r="H75" s="41"/>
      <c r="I75" s="95"/>
      <c r="J75" s="95"/>
      <c r="K75" s="95"/>
      <c r="L75" s="42"/>
      <c r="M75" s="27"/>
      <c r="N75" s="27"/>
      <c r="P75" s="27"/>
    </row>
    <row r="76" spans="1:16">
      <c r="A76" s="43"/>
      <c r="B76" s="40"/>
      <c r="C76" s="40"/>
      <c r="D76" s="41"/>
      <c r="E76" s="90"/>
      <c r="F76" s="95"/>
      <c r="G76" s="73"/>
      <c r="H76" s="41"/>
      <c r="I76" s="95"/>
      <c r="J76" s="95"/>
      <c r="K76" s="95"/>
      <c r="L76" s="42"/>
      <c r="M76" s="27"/>
      <c r="N76" s="27"/>
      <c r="P76" s="27"/>
    </row>
    <row r="77" spans="1:16">
      <c r="A77" s="43"/>
      <c r="B77" s="40"/>
      <c r="C77" s="40"/>
      <c r="D77" s="41"/>
      <c r="E77" s="90"/>
      <c r="F77" s="95"/>
      <c r="G77" s="73"/>
      <c r="H77" s="41"/>
      <c r="I77" s="95"/>
      <c r="J77" s="95"/>
      <c r="K77" s="95"/>
      <c r="L77" s="42"/>
      <c r="M77" s="27"/>
      <c r="N77" s="27"/>
      <c r="P77" s="27"/>
    </row>
    <row r="78" spans="1:16">
      <c r="A78" s="43"/>
      <c r="B78" s="40"/>
      <c r="C78" s="40"/>
      <c r="D78" s="41"/>
      <c r="E78" s="90"/>
      <c r="F78" s="95"/>
      <c r="G78" s="73"/>
      <c r="H78" s="41"/>
      <c r="I78" s="95"/>
      <c r="J78" s="95"/>
      <c r="K78" s="95"/>
      <c r="L78" s="42"/>
      <c r="M78" s="27"/>
      <c r="N78" s="27"/>
      <c r="P78" s="27"/>
    </row>
    <row r="79" spans="1:16">
      <c r="A79" s="43"/>
      <c r="B79" s="40"/>
      <c r="C79" s="40"/>
      <c r="D79" s="41"/>
      <c r="E79" s="90"/>
      <c r="F79" s="95"/>
      <c r="G79" s="73"/>
      <c r="H79" s="41"/>
      <c r="I79" s="95"/>
      <c r="J79" s="95"/>
      <c r="K79" s="95"/>
      <c r="L79" s="42"/>
      <c r="M79" s="27"/>
      <c r="N79" s="27"/>
      <c r="P79" s="27"/>
    </row>
    <row r="80" spans="1:16">
      <c r="A80" s="43"/>
      <c r="B80" s="40"/>
      <c r="C80" s="40"/>
      <c r="D80" s="41"/>
      <c r="E80" s="90"/>
      <c r="F80" s="95"/>
      <c r="G80" s="73"/>
      <c r="H80" s="41"/>
      <c r="I80" s="95"/>
      <c r="J80" s="95"/>
      <c r="K80" s="95"/>
      <c r="L80" s="42"/>
      <c r="M80" s="27"/>
      <c r="N80" s="27"/>
      <c r="P80" s="27"/>
    </row>
    <row r="81" spans="1:16">
      <c r="A81" s="43"/>
      <c r="B81" s="40"/>
      <c r="C81" s="40"/>
      <c r="D81" s="41"/>
      <c r="E81" s="90"/>
      <c r="F81" s="95"/>
      <c r="G81" s="73"/>
      <c r="H81" s="41"/>
      <c r="I81" s="95"/>
      <c r="J81" s="95"/>
      <c r="K81" s="95"/>
      <c r="L81" s="42"/>
      <c r="M81" s="27"/>
      <c r="N81" s="27"/>
      <c r="P81" s="27"/>
    </row>
    <row r="82" spans="1:16">
      <c r="A82" s="43"/>
      <c r="B82" s="40"/>
      <c r="C82" s="40"/>
      <c r="D82" s="41"/>
      <c r="E82" s="90"/>
      <c r="F82" s="95"/>
      <c r="G82" s="73"/>
      <c r="H82" s="41"/>
      <c r="I82" s="95"/>
      <c r="J82" s="95"/>
      <c r="K82" s="95"/>
      <c r="L82" s="42"/>
      <c r="M82" s="27"/>
      <c r="N82" s="27"/>
      <c r="P82" s="27"/>
    </row>
    <row r="83" spans="1:16">
      <c r="A83" s="43"/>
      <c r="B83" s="40"/>
      <c r="C83" s="40"/>
      <c r="D83" s="41"/>
      <c r="E83" s="90"/>
      <c r="F83" s="95"/>
      <c r="G83" s="73"/>
      <c r="H83" s="41"/>
      <c r="I83" s="95"/>
      <c r="J83" s="95"/>
      <c r="K83" s="95"/>
      <c r="L83" s="42"/>
      <c r="M83" s="27"/>
      <c r="N83" s="27"/>
      <c r="P83" s="27"/>
    </row>
    <row r="84" spans="1:16">
      <c r="A84" s="43"/>
      <c r="B84" s="40"/>
      <c r="C84" s="40"/>
      <c r="D84" s="41"/>
      <c r="E84" s="90"/>
      <c r="F84" s="95"/>
      <c r="G84" s="73"/>
      <c r="H84" s="41"/>
      <c r="I84" s="95"/>
      <c r="J84" s="95"/>
      <c r="K84" s="95"/>
      <c r="L84" s="42"/>
      <c r="M84" s="27"/>
      <c r="N84" s="27"/>
      <c r="P84" s="27"/>
    </row>
    <row r="85" spans="1:16">
      <c r="A85" s="43"/>
      <c r="B85" s="40"/>
      <c r="C85" s="40"/>
      <c r="D85" s="41"/>
      <c r="E85" s="90"/>
      <c r="F85" s="95"/>
      <c r="G85" s="73"/>
      <c r="H85" s="41"/>
      <c r="I85" s="95"/>
      <c r="J85" s="95"/>
      <c r="K85" s="95"/>
      <c r="L85" s="42"/>
      <c r="M85" s="27"/>
      <c r="N85" s="27"/>
      <c r="P85" s="27"/>
    </row>
    <row r="86" spans="1:16">
      <c r="A86" s="43"/>
      <c r="B86" s="40"/>
      <c r="C86" s="40"/>
      <c r="D86" s="41"/>
      <c r="E86" s="90"/>
      <c r="F86" s="95"/>
      <c r="G86" s="73"/>
      <c r="H86" s="41"/>
      <c r="I86" s="95"/>
      <c r="J86" s="95"/>
      <c r="K86" s="95"/>
      <c r="L86" s="42"/>
      <c r="M86" s="27"/>
      <c r="N86" s="27"/>
      <c r="P86" s="27"/>
    </row>
    <row r="87" spans="1:16">
      <c r="A87" s="43"/>
      <c r="B87" s="40"/>
      <c r="C87" s="40"/>
      <c r="D87" s="41"/>
      <c r="E87" s="90"/>
      <c r="F87" s="95"/>
      <c r="G87" s="73"/>
      <c r="H87" s="41"/>
      <c r="I87" s="95"/>
      <c r="J87" s="95"/>
      <c r="K87" s="95"/>
      <c r="L87" s="42"/>
      <c r="M87" s="27"/>
      <c r="N87" s="27"/>
      <c r="P87" s="27"/>
    </row>
    <row r="88" spans="1:16">
      <c r="A88" s="43"/>
      <c r="B88" s="40"/>
      <c r="C88" s="40"/>
      <c r="D88" s="41"/>
      <c r="E88" s="90"/>
      <c r="F88" s="95"/>
      <c r="G88" s="73"/>
      <c r="H88" s="41"/>
      <c r="I88" s="95"/>
      <c r="J88" s="95"/>
      <c r="K88" s="95"/>
      <c r="L88" s="42"/>
      <c r="M88" s="27"/>
      <c r="N88" s="27"/>
      <c r="P88" s="27"/>
    </row>
    <row r="89" spans="1:16">
      <c r="A89" s="43"/>
      <c r="B89" s="40"/>
      <c r="C89" s="40"/>
      <c r="D89" s="41"/>
      <c r="E89" s="90"/>
      <c r="F89" s="95"/>
      <c r="G89" s="73"/>
      <c r="H89" s="41"/>
      <c r="I89" s="95"/>
      <c r="J89" s="95"/>
      <c r="K89" s="95"/>
      <c r="L89" s="42"/>
      <c r="M89" s="27"/>
      <c r="N89" s="27"/>
      <c r="P89" s="27"/>
    </row>
    <row r="90" spans="1:16">
      <c r="A90" s="43"/>
      <c r="B90" s="40"/>
      <c r="C90" s="40"/>
      <c r="D90" s="41"/>
      <c r="E90" s="90"/>
      <c r="F90" s="95"/>
      <c r="G90" s="73"/>
      <c r="H90" s="41"/>
      <c r="I90" s="95"/>
      <c r="J90" s="95"/>
      <c r="K90" s="95"/>
      <c r="L90" s="42"/>
      <c r="M90" s="27"/>
      <c r="N90" s="27"/>
      <c r="P90" s="27"/>
    </row>
    <row r="91" spans="1:16">
      <c r="A91" s="43"/>
      <c r="B91" s="40"/>
      <c r="C91" s="40"/>
      <c r="D91" s="41"/>
      <c r="E91" s="90"/>
      <c r="F91" s="95"/>
      <c r="G91" s="73"/>
      <c r="H91" s="41"/>
      <c r="I91" s="95"/>
      <c r="J91" s="95"/>
      <c r="K91" s="95"/>
      <c r="L91" s="42"/>
      <c r="M91" s="27"/>
      <c r="N91" s="27"/>
      <c r="P91" s="27"/>
    </row>
    <row r="92" spans="1:16">
      <c r="A92" s="43"/>
      <c r="B92" s="40"/>
      <c r="C92" s="40"/>
      <c r="D92" s="41"/>
      <c r="E92" s="90"/>
      <c r="F92" s="95"/>
      <c r="G92" s="73"/>
      <c r="H92" s="41"/>
      <c r="I92" s="95"/>
      <c r="J92" s="95"/>
      <c r="K92" s="95"/>
      <c r="L92" s="42"/>
      <c r="M92" s="27"/>
      <c r="N92" s="27"/>
      <c r="P92" s="27"/>
    </row>
    <row r="93" spans="1:16">
      <c r="A93" s="43"/>
      <c r="B93" s="40"/>
      <c r="C93" s="40"/>
      <c r="D93" s="41"/>
      <c r="E93" s="90"/>
      <c r="F93" s="95"/>
      <c r="G93" s="73"/>
      <c r="H93" s="41"/>
      <c r="I93" s="95"/>
      <c r="J93" s="95"/>
      <c r="K93" s="95"/>
      <c r="L93" s="42"/>
      <c r="M93" s="27"/>
      <c r="N93" s="27"/>
      <c r="P93" s="27"/>
    </row>
    <row r="94" spans="1:16">
      <c r="A94" s="43"/>
      <c r="B94" s="40"/>
      <c r="C94" s="40"/>
      <c r="D94" s="41"/>
      <c r="E94" s="90"/>
      <c r="F94" s="95"/>
      <c r="G94" s="73"/>
      <c r="H94" s="41"/>
      <c r="I94" s="95"/>
      <c r="J94" s="95"/>
      <c r="K94" s="95"/>
      <c r="L94" s="42"/>
      <c r="M94" s="27"/>
      <c r="N94" s="27"/>
      <c r="P94" s="27"/>
    </row>
    <row r="95" spans="1:16">
      <c r="A95" s="43"/>
      <c r="B95" s="40"/>
      <c r="C95" s="40"/>
      <c r="D95" s="41"/>
      <c r="E95" s="90"/>
      <c r="F95" s="95"/>
      <c r="G95" s="73"/>
      <c r="H95" s="41"/>
      <c r="I95" s="95"/>
      <c r="J95" s="95"/>
      <c r="K95" s="95"/>
      <c r="L95" s="42"/>
      <c r="M95" s="27"/>
      <c r="N95" s="27"/>
      <c r="P95" s="27"/>
    </row>
    <row r="96" spans="1:16">
      <c r="A96" s="43"/>
      <c r="B96" s="40"/>
      <c r="C96" s="40"/>
      <c r="D96" s="41"/>
      <c r="E96" s="90"/>
      <c r="F96" s="95"/>
      <c r="G96" s="73"/>
      <c r="H96" s="41"/>
      <c r="I96" s="95"/>
      <c r="J96" s="95"/>
      <c r="K96" s="95"/>
      <c r="L96" s="42"/>
      <c r="M96" s="27"/>
      <c r="N96" s="27"/>
      <c r="P96" s="27"/>
    </row>
    <row r="97" spans="1:16">
      <c r="A97" s="43"/>
      <c r="B97" s="40"/>
      <c r="C97" s="40"/>
      <c r="D97" s="41"/>
      <c r="E97" s="90"/>
      <c r="F97" s="95"/>
      <c r="G97" s="73"/>
      <c r="H97" s="41"/>
      <c r="I97" s="95"/>
      <c r="J97" s="95"/>
      <c r="K97" s="95"/>
      <c r="L97" s="42"/>
      <c r="M97" s="27"/>
      <c r="N97" s="27"/>
      <c r="P97" s="27"/>
    </row>
    <row r="98" spans="1:16">
      <c r="A98" s="43"/>
      <c r="B98" s="40"/>
      <c r="C98" s="40"/>
      <c r="D98" s="41"/>
      <c r="E98" s="90"/>
      <c r="F98" s="95"/>
      <c r="G98" s="73"/>
      <c r="H98" s="41"/>
      <c r="I98" s="95"/>
      <c r="J98" s="95"/>
      <c r="K98" s="95"/>
      <c r="L98" s="42"/>
      <c r="M98" s="27"/>
      <c r="N98" s="27"/>
      <c r="P98" s="27"/>
    </row>
    <row r="99" spans="1:16">
      <c r="A99" s="43"/>
      <c r="B99" s="40"/>
      <c r="C99" s="40"/>
      <c r="D99" s="41"/>
      <c r="E99" s="90"/>
      <c r="F99" s="95"/>
      <c r="G99" s="73"/>
      <c r="H99" s="41"/>
      <c r="I99" s="95"/>
      <c r="J99" s="95"/>
      <c r="K99" s="95"/>
      <c r="L99" s="42"/>
      <c r="M99" s="27"/>
      <c r="N99" s="27"/>
      <c r="P99" s="27"/>
    </row>
    <row r="100" spans="1:16">
      <c r="A100" s="43"/>
      <c r="B100" s="40"/>
      <c r="C100" s="40"/>
      <c r="D100" s="41"/>
      <c r="E100" s="90"/>
      <c r="F100" s="95"/>
      <c r="G100" s="73"/>
      <c r="H100" s="41"/>
      <c r="I100" s="95"/>
      <c r="J100" s="95"/>
      <c r="K100" s="95"/>
      <c r="L100" s="42"/>
      <c r="M100" s="27"/>
      <c r="N100" s="27"/>
      <c r="P100" s="27"/>
    </row>
    <row r="101" spans="1:16">
      <c r="A101" s="43"/>
      <c r="B101" s="40"/>
      <c r="C101" s="40"/>
      <c r="D101" s="41"/>
      <c r="E101" s="90"/>
      <c r="F101" s="95"/>
      <c r="G101" s="73"/>
      <c r="H101" s="41"/>
      <c r="I101" s="95"/>
      <c r="J101" s="95"/>
      <c r="K101" s="95"/>
      <c r="L101" s="42"/>
      <c r="M101" s="27"/>
      <c r="N101" s="27"/>
      <c r="P101" s="27"/>
    </row>
    <row r="102" spans="1:16">
      <c r="A102" s="43"/>
      <c r="B102" s="40"/>
      <c r="C102" s="40"/>
      <c r="D102" s="41"/>
      <c r="E102" s="90"/>
      <c r="F102" s="95"/>
      <c r="G102" s="73"/>
      <c r="H102" s="41"/>
      <c r="I102" s="95"/>
      <c r="J102" s="95"/>
      <c r="K102" s="95"/>
      <c r="L102" s="42"/>
      <c r="M102" s="27"/>
      <c r="N102" s="27"/>
      <c r="P102" s="27"/>
    </row>
    <row r="103" spans="1:16">
      <c r="A103" s="43"/>
      <c r="B103" s="40"/>
      <c r="C103" s="40"/>
      <c r="D103" s="41"/>
      <c r="E103" s="90"/>
      <c r="F103" s="95"/>
      <c r="G103" s="73"/>
      <c r="H103" s="41"/>
      <c r="I103" s="95"/>
      <c r="J103" s="95"/>
      <c r="K103" s="95"/>
      <c r="L103" s="42"/>
      <c r="M103" s="27"/>
      <c r="N103" s="27"/>
      <c r="P103" s="27"/>
    </row>
    <row r="104" spans="1:16">
      <c r="A104" s="43"/>
      <c r="B104" s="40"/>
      <c r="C104" s="40"/>
      <c r="D104" s="41"/>
      <c r="E104" s="90"/>
      <c r="F104" s="95"/>
      <c r="G104" s="73"/>
      <c r="H104" s="41"/>
      <c r="I104" s="95"/>
      <c r="J104" s="95"/>
      <c r="K104" s="95"/>
      <c r="L104" s="42"/>
      <c r="M104" s="27"/>
      <c r="N104" s="27"/>
      <c r="P104" s="27"/>
    </row>
    <row r="105" spans="1:16">
      <c r="A105" s="43"/>
      <c r="B105" s="40"/>
      <c r="C105" s="40"/>
      <c r="D105" s="41"/>
      <c r="E105" s="90"/>
      <c r="F105" s="95"/>
      <c r="G105" s="73"/>
      <c r="H105" s="41"/>
      <c r="I105" s="95"/>
      <c r="J105" s="95"/>
      <c r="K105" s="95"/>
      <c r="L105" s="42"/>
      <c r="M105" s="27"/>
      <c r="N105" s="27"/>
      <c r="P105" s="27"/>
    </row>
    <row r="106" spans="1:16">
      <c r="A106" s="43"/>
      <c r="B106" s="40"/>
      <c r="C106" s="40"/>
      <c r="D106" s="41"/>
      <c r="E106" s="90"/>
      <c r="F106" s="95"/>
      <c r="G106" s="73"/>
      <c r="H106" s="41"/>
      <c r="I106" s="95"/>
      <c r="J106" s="95"/>
      <c r="K106" s="95"/>
      <c r="L106" s="42"/>
      <c r="M106" s="27"/>
      <c r="N106" s="27"/>
      <c r="P106" s="27"/>
    </row>
    <row r="107" spans="1:16">
      <c r="A107" s="43"/>
      <c r="B107" s="40"/>
      <c r="C107" s="40"/>
      <c r="D107" s="41"/>
      <c r="E107" s="90"/>
      <c r="F107" s="95"/>
      <c r="G107" s="73"/>
      <c r="H107" s="41"/>
      <c r="I107" s="95"/>
      <c r="J107" s="95"/>
      <c r="K107" s="95"/>
      <c r="L107" s="42"/>
      <c r="M107" s="27"/>
      <c r="N107" s="27"/>
      <c r="P107" s="27"/>
    </row>
    <row r="108" spans="1:16">
      <c r="A108" s="43"/>
      <c r="B108" s="40"/>
      <c r="C108" s="40"/>
      <c r="D108" s="41"/>
      <c r="E108" s="90"/>
      <c r="F108" s="95"/>
      <c r="G108" s="73"/>
      <c r="H108" s="41"/>
      <c r="I108" s="95"/>
      <c r="J108" s="95"/>
      <c r="K108" s="95"/>
      <c r="L108" s="42"/>
      <c r="M108" s="27"/>
      <c r="N108" s="27"/>
      <c r="P108" s="27"/>
    </row>
    <row r="109" spans="1:16">
      <c r="A109" s="43"/>
      <c r="B109" s="40"/>
      <c r="C109" s="40"/>
      <c r="D109" s="41"/>
      <c r="E109" s="90"/>
      <c r="F109" s="95"/>
      <c r="G109" s="73"/>
      <c r="H109" s="41"/>
      <c r="I109" s="95"/>
      <c r="J109" s="95"/>
      <c r="K109" s="95"/>
      <c r="L109" s="42"/>
      <c r="M109" s="27"/>
      <c r="N109" s="27"/>
      <c r="P109" s="27"/>
    </row>
    <row r="110" spans="1:16">
      <c r="A110" s="43"/>
      <c r="B110" s="40"/>
      <c r="C110" s="40"/>
      <c r="D110" s="41"/>
      <c r="E110" s="90"/>
      <c r="F110" s="95"/>
      <c r="G110" s="73"/>
      <c r="H110" s="41"/>
      <c r="I110" s="95"/>
      <c r="J110" s="95"/>
      <c r="K110" s="95"/>
      <c r="L110" s="42"/>
      <c r="M110" s="27"/>
      <c r="N110" s="27"/>
      <c r="P110" s="27"/>
    </row>
    <row r="111" spans="1:16">
      <c r="A111" s="43"/>
      <c r="B111" s="40"/>
      <c r="C111" s="40"/>
      <c r="D111" s="41"/>
      <c r="E111" s="90"/>
      <c r="F111" s="95"/>
      <c r="G111" s="73"/>
      <c r="H111" s="41"/>
      <c r="I111" s="95"/>
      <c r="J111" s="95"/>
      <c r="K111" s="95"/>
      <c r="L111" s="42"/>
      <c r="M111" s="27"/>
      <c r="N111" s="27"/>
      <c r="P111" s="27"/>
    </row>
    <row r="112" spans="1:16">
      <c r="A112" s="43"/>
      <c r="B112" s="40"/>
      <c r="C112" s="40"/>
      <c r="D112" s="41"/>
      <c r="E112" s="90"/>
      <c r="F112" s="95"/>
      <c r="G112" s="73"/>
      <c r="H112" s="41"/>
      <c r="I112" s="95"/>
      <c r="J112" s="95"/>
      <c r="K112" s="95"/>
      <c r="L112" s="42"/>
      <c r="M112" s="27"/>
      <c r="N112" s="27"/>
      <c r="P112" s="27"/>
    </row>
    <row r="113" spans="1:16">
      <c r="A113" s="43"/>
      <c r="B113" s="40"/>
      <c r="C113" s="40"/>
      <c r="D113" s="41"/>
      <c r="E113" s="90"/>
      <c r="F113" s="95"/>
      <c r="G113" s="73"/>
      <c r="H113" s="41"/>
      <c r="I113" s="95"/>
      <c r="J113" s="95"/>
      <c r="K113" s="95"/>
      <c r="L113" s="42"/>
      <c r="M113" s="27"/>
      <c r="N113" s="27"/>
      <c r="P113" s="27"/>
    </row>
    <row r="114" spans="1:16">
      <c r="A114" s="43"/>
      <c r="B114" s="40"/>
      <c r="C114" s="40"/>
      <c r="D114" s="41"/>
      <c r="E114" s="90"/>
      <c r="F114" s="95"/>
      <c r="G114" s="73"/>
      <c r="H114" s="41"/>
      <c r="I114" s="95"/>
      <c r="J114" s="95"/>
      <c r="K114" s="95"/>
      <c r="L114" s="42"/>
      <c r="M114" s="27"/>
      <c r="N114" s="27"/>
      <c r="P114" s="27"/>
    </row>
    <row r="115" spans="1:16">
      <c r="A115" s="43"/>
      <c r="B115" s="40"/>
      <c r="C115" s="40"/>
      <c r="D115" s="41"/>
      <c r="E115" s="90"/>
      <c r="F115" s="95"/>
      <c r="G115" s="73"/>
      <c r="H115" s="41"/>
      <c r="I115" s="95"/>
      <c r="J115" s="95"/>
      <c r="K115" s="95"/>
      <c r="L115" s="42"/>
      <c r="M115" s="27"/>
      <c r="N115" s="27"/>
      <c r="P115" s="27"/>
    </row>
    <row r="116" spans="1:16">
      <c r="A116" s="43"/>
      <c r="B116" s="40"/>
      <c r="C116" s="40"/>
      <c r="D116" s="41"/>
      <c r="E116" s="90"/>
      <c r="F116" s="95"/>
      <c r="G116" s="73"/>
      <c r="H116" s="41"/>
      <c r="I116" s="95"/>
      <c r="J116" s="95"/>
      <c r="K116" s="95"/>
      <c r="L116" s="42"/>
      <c r="M116" s="27"/>
      <c r="N116" s="27"/>
      <c r="P116" s="27"/>
    </row>
    <row r="117" spans="1:16">
      <c r="A117" s="43"/>
      <c r="B117" s="40"/>
      <c r="C117" s="40"/>
      <c r="D117" s="41"/>
      <c r="E117" s="90"/>
      <c r="F117" s="95"/>
      <c r="G117" s="73"/>
      <c r="H117" s="41"/>
      <c r="I117" s="95"/>
      <c r="J117" s="95"/>
      <c r="K117" s="95"/>
      <c r="L117" s="42"/>
      <c r="M117" s="27"/>
      <c r="N117" s="27"/>
      <c r="P117" s="27"/>
    </row>
    <row r="118" spans="1:16">
      <c r="A118" s="43"/>
      <c r="B118" s="40"/>
      <c r="C118" s="40"/>
      <c r="D118" s="41"/>
      <c r="E118" s="90"/>
      <c r="F118" s="95"/>
      <c r="G118" s="73"/>
      <c r="H118" s="41"/>
      <c r="I118" s="95"/>
      <c r="J118" s="95"/>
      <c r="K118" s="95"/>
      <c r="L118" s="42"/>
      <c r="M118" s="27"/>
      <c r="N118" s="27"/>
      <c r="P118" s="27"/>
    </row>
    <row r="119" spans="1:16">
      <c r="A119" s="43"/>
      <c r="B119" s="40"/>
      <c r="C119" s="40"/>
      <c r="D119" s="41"/>
      <c r="E119" s="90"/>
      <c r="F119" s="95"/>
      <c r="G119" s="73"/>
      <c r="H119" s="41"/>
      <c r="I119" s="95"/>
      <c r="J119" s="95"/>
      <c r="K119" s="95"/>
      <c r="L119" s="42"/>
      <c r="M119" s="27"/>
      <c r="N119" s="27"/>
      <c r="P119" s="27"/>
    </row>
    <row r="120" spans="1:16">
      <c r="A120" s="43"/>
      <c r="B120" s="40"/>
      <c r="C120" s="40"/>
      <c r="D120" s="41"/>
      <c r="E120" s="90"/>
      <c r="F120" s="95"/>
      <c r="G120" s="73"/>
      <c r="H120" s="41"/>
      <c r="I120" s="95"/>
      <c r="J120" s="95"/>
      <c r="K120" s="95"/>
      <c r="L120" s="42"/>
      <c r="M120" s="27"/>
      <c r="N120" s="27"/>
      <c r="P120" s="27"/>
    </row>
    <row r="121" spans="1:16">
      <c r="A121" s="43"/>
      <c r="B121" s="40"/>
      <c r="C121" s="40"/>
      <c r="D121" s="41"/>
      <c r="E121" s="90"/>
      <c r="F121" s="95"/>
      <c r="G121" s="73"/>
      <c r="H121" s="41"/>
      <c r="I121" s="95"/>
      <c r="J121" s="95"/>
      <c r="K121" s="95"/>
      <c r="L121" s="42"/>
      <c r="M121" s="27"/>
      <c r="N121" s="27"/>
      <c r="P121" s="27"/>
    </row>
    <row r="122" spans="1:16">
      <c r="A122" s="43"/>
      <c r="B122" s="40"/>
      <c r="C122" s="40"/>
      <c r="D122" s="41"/>
      <c r="E122" s="90"/>
      <c r="F122" s="95"/>
      <c r="G122" s="73"/>
      <c r="H122" s="41"/>
      <c r="I122" s="95"/>
      <c r="J122" s="95"/>
      <c r="K122" s="95"/>
      <c r="L122" s="42"/>
      <c r="M122" s="27"/>
      <c r="N122" s="27"/>
      <c r="P122" s="27"/>
    </row>
    <row r="123" spans="1:16">
      <c r="A123" s="43"/>
      <c r="B123" s="40"/>
      <c r="C123" s="40"/>
      <c r="D123" s="41"/>
      <c r="E123" s="90"/>
      <c r="F123" s="95"/>
      <c r="G123" s="73"/>
      <c r="H123" s="41"/>
      <c r="I123" s="95"/>
      <c r="J123" s="95"/>
      <c r="K123" s="95"/>
      <c r="L123" s="42"/>
      <c r="M123" s="27"/>
      <c r="N123" s="27"/>
      <c r="P123" s="27"/>
    </row>
    <row r="124" spans="1:16">
      <c r="A124" s="43"/>
      <c r="B124" s="40"/>
      <c r="C124" s="40"/>
      <c r="D124" s="41"/>
      <c r="E124" s="90"/>
      <c r="F124" s="95"/>
      <c r="G124" s="73"/>
      <c r="H124" s="41"/>
      <c r="I124" s="95"/>
      <c r="J124" s="95"/>
      <c r="K124" s="95"/>
      <c r="L124" s="42"/>
      <c r="M124" s="27"/>
      <c r="N124" s="27"/>
      <c r="P124" s="27"/>
    </row>
    <row r="125" spans="1:16">
      <c r="A125" s="43"/>
      <c r="B125" s="40"/>
      <c r="C125" s="40"/>
      <c r="D125" s="41"/>
      <c r="E125" s="90"/>
      <c r="F125" s="95"/>
      <c r="G125" s="73"/>
      <c r="H125" s="41"/>
      <c r="I125" s="95"/>
      <c r="J125" s="95"/>
      <c r="K125" s="95"/>
      <c r="L125" s="42"/>
      <c r="M125" s="27"/>
      <c r="N125" s="27"/>
      <c r="P125" s="27"/>
    </row>
    <row r="126" spans="1:16">
      <c r="A126" s="43"/>
      <c r="B126" s="40"/>
      <c r="C126" s="40"/>
      <c r="D126" s="41"/>
      <c r="E126" s="90"/>
      <c r="F126" s="95"/>
      <c r="G126" s="73"/>
      <c r="H126" s="41"/>
      <c r="I126" s="95"/>
      <c r="J126" s="95"/>
      <c r="K126" s="95"/>
      <c r="L126" s="42"/>
      <c r="M126" s="27"/>
      <c r="N126" s="27"/>
      <c r="P126" s="27"/>
    </row>
    <row r="127" spans="1:16">
      <c r="A127" s="43"/>
      <c r="B127" s="40"/>
      <c r="C127" s="40"/>
      <c r="D127" s="41"/>
      <c r="E127" s="90"/>
      <c r="F127" s="95"/>
      <c r="G127" s="73"/>
      <c r="H127" s="41"/>
      <c r="I127" s="95"/>
      <c r="J127" s="95"/>
      <c r="K127" s="95"/>
      <c r="L127" s="42"/>
      <c r="M127" s="27"/>
      <c r="N127" s="27"/>
      <c r="P127" s="27"/>
    </row>
    <row r="128" spans="1:16">
      <c r="A128" s="43"/>
      <c r="B128" s="40"/>
      <c r="C128" s="40"/>
      <c r="D128" s="41"/>
      <c r="E128" s="90"/>
      <c r="F128" s="95"/>
      <c r="G128" s="73"/>
      <c r="H128" s="41"/>
      <c r="I128" s="95"/>
      <c r="J128" s="95"/>
      <c r="K128" s="95"/>
      <c r="L128" s="42"/>
      <c r="M128" s="27"/>
      <c r="N128" s="27"/>
      <c r="P128" s="27"/>
    </row>
    <row r="129" spans="1:16">
      <c r="A129" s="43"/>
      <c r="B129" s="40"/>
      <c r="C129" s="40"/>
      <c r="D129" s="41"/>
      <c r="E129" s="90"/>
      <c r="F129" s="95"/>
      <c r="G129" s="73"/>
      <c r="H129" s="41"/>
      <c r="I129" s="95"/>
      <c r="J129" s="95"/>
      <c r="K129" s="95"/>
      <c r="L129" s="42"/>
      <c r="M129" s="27"/>
      <c r="N129" s="27"/>
      <c r="P129" s="27"/>
    </row>
    <row r="130" spans="1:16">
      <c r="A130" s="43"/>
      <c r="B130" s="40"/>
      <c r="C130" s="40"/>
      <c r="D130" s="41"/>
      <c r="E130" s="90"/>
      <c r="F130" s="95"/>
      <c r="G130" s="73"/>
      <c r="H130" s="41"/>
      <c r="I130" s="95"/>
      <c r="J130" s="95"/>
      <c r="K130" s="95"/>
      <c r="L130" s="42"/>
      <c r="M130" s="27"/>
      <c r="N130" s="27"/>
      <c r="P130" s="27"/>
    </row>
    <row r="131" spans="1:16">
      <c r="A131" s="43"/>
      <c r="B131" s="40"/>
      <c r="C131" s="40"/>
      <c r="D131" s="41"/>
      <c r="E131" s="90"/>
      <c r="F131" s="95"/>
      <c r="G131" s="73"/>
      <c r="H131" s="41"/>
      <c r="I131" s="95"/>
      <c r="J131" s="95"/>
      <c r="K131" s="95"/>
      <c r="L131" s="42"/>
      <c r="M131" s="27"/>
      <c r="N131" s="27"/>
      <c r="P131" s="27"/>
    </row>
    <row r="132" spans="1:16">
      <c r="A132" s="43"/>
      <c r="B132" s="40"/>
      <c r="C132" s="40"/>
      <c r="D132" s="41"/>
      <c r="E132" s="90"/>
      <c r="F132" s="95"/>
      <c r="G132" s="73"/>
      <c r="H132" s="41"/>
      <c r="I132" s="95"/>
      <c r="J132" s="95"/>
      <c r="K132" s="95"/>
      <c r="L132" s="42"/>
      <c r="M132" s="27"/>
      <c r="N132" s="27"/>
      <c r="P132" s="27"/>
    </row>
    <row r="133" spans="1:16">
      <c r="A133" s="43"/>
      <c r="B133" s="40"/>
      <c r="C133" s="40"/>
      <c r="D133" s="41"/>
      <c r="E133" s="90"/>
      <c r="F133" s="95"/>
      <c r="G133" s="73"/>
      <c r="H133" s="41"/>
      <c r="I133" s="95"/>
      <c r="J133" s="95"/>
      <c r="K133" s="95"/>
      <c r="L133" s="42"/>
      <c r="M133" s="27"/>
      <c r="N133" s="27"/>
      <c r="P133" s="27"/>
    </row>
    <row r="134" spans="1:16">
      <c r="A134" s="43"/>
      <c r="B134" s="40"/>
      <c r="C134" s="40"/>
      <c r="D134" s="41"/>
      <c r="E134" s="90"/>
      <c r="F134" s="95"/>
      <c r="G134" s="73"/>
      <c r="H134" s="41"/>
      <c r="I134" s="95"/>
      <c r="J134" s="95"/>
      <c r="K134" s="95"/>
      <c r="L134" s="42"/>
      <c r="M134" s="27"/>
      <c r="N134" s="27"/>
      <c r="P134" s="27"/>
    </row>
    <row r="135" spans="1:16">
      <c r="A135" s="43"/>
      <c r="B135" s="40"/>
      <c r="C135" s="40"/>
      <c r="D135" s="41"/>
      <c r="E135" s="90"/>
      <c r="F135" s="95"/>
      <c r="G135" s="73"/>
      <c r="H135" s="41"/>
      <c r="I135" s="95"/>
      <c r="J135" s="95"/>
      <c r="K135" s="95"/>
      <c r="L135" s="42"/>
      <c r="M135" s="27"/>
      <c r="N135" s="27"/>
      <c r="P135" s="27"/>
    </row>
    <row r="136" spans="1:16">
      <c r="A136" s="43"/>
      <c r="B136" s="40"/>
      <c r="C136" s="40"/>
      <c r="D136" s="41"/>
      <c r="E136" s="90"/>
      <c r="F136" s="95"/>
      <c r="G136" s="73"/>
      <c r="H136" s="41"/>
      <c r="I136" s="95"/>
      <c r="J136" s="95"/>
      <c r="K136" s="95"/>
      <c r="L136" s="42"/>
      <c r="M136" s="27"/>
      <c r="N136" s="27"/>
      <c r="P136" s="27"/>
    </row>
    <row r="137" spans="1:16">
      <c r="A137" s="43"/>
      <c r="B137" s="40"/>
      <c r="C137" s="40"/>
      <c r="D137" s="41"/>
      <c r="E137" s="90"/>
      <c r="F137" s="95"/>
      <c r="G137" s="73"/>
      <c r="H137" s="41"/>
      <c r="I137" s="95"/>
      <c r="J137" s="95"/>
      <c r="K137" s="95"/>
      <c r="L137" s="42"/>
      <c r="M137" s="27"/>
      <c r="N137" s="27"/>
      <c r="P137" s="27"/>
    </row>
    <row r="138" spans="1:16">
      <c r="A138" s="43"/>
      <c r="B138" s="40"/>
      <c r="C138" s="40"/>
      <c r="D138" s="41"/>
      <c r="E138" s="90"/>
      <c r="F138" s="95"/>
      <c r="G138" s="73"/>
      <c r="H138" s="41"/>
      <c r="I138" s="95"/>
      <c r="J138" s="95"/>
      <c r="K138" s="95"/>
      <c r="L138" s="42"/>
      <c r="M138" s="27"/>
      <c r="N138" s="27"/>
      <c r="P138" s="27"/>
    </row>
    <row r="139" spans="1:16">
      <c r="A139" s="43"/>
      <c r="B139" s="40"/>
      <c r="C139" s="40"/>
      <c r="D139" s="41"/>
      <c r="E139" s="90"/>
      <c r="F139" s="95"/>
      <c r="G139" s="73"/>
      <c r="H139" s="41"/>
      <c r="I139" s="95"/>
      <c r="J139" s="95"/>
      <c r="K139" s="95"/>
      <c r="L139" s="42"/>
      <c r="M139" s="27"/>
      <c r="N139" s="27"/>
      <c r="P139" s="27"/>
    </row>
    <row r="140" spans="1:16">
      <c r="A140" s="43"/>
      <c r="B140" s="40"/>
      <c r="C140" s="40"/>
      <c r="D140" s="41"/>
      <c r="E140" s="90"/>
      <c r="F140" s="95"/>
      <c r="G140" s="73"/>
      <c r="H140" s="41"/>
      <c r="I140" s="95"/>
      <c r="J140" s="95"/>
      <c r="K140" s="95"/>
      <c r="L140" s="42"/>
      <c r="M140" s="27"/>
      <c r="N140" s="27"/>
      <c r="P140" s="27"/>
    </row>
    <row r="141" spans="1:16">
      <c r="A141" s="43"/>
      <c r="B141" s="40"/>
      <c r="C141" s="40"/>
      <c r="D141" s="41"/>
      <c r="E141" s="90"/>
      <c r="F141" s="95"/>
      <c r="G141" s="73"/>
      <c r="H141" s="41"/>
      <c r="I141" s="95"/>
      <c r="J141" s="95"/>
      <c r="K141" s="95"/>
      <c r="L141" s="42"/>
      <c r="M141" s="27"/>
      <c r="N141" s="27"/>
      <c r="P141" s="27"/>
    </row>
    <row r="142" spans="1:16">
      <c r="A142" s="43"/>
      <c r="B142" s="40"/>
      <c r="C142" s="40"/>
      <c r="D142" s="41"/>
      <c r="E142" s="90"/>
      <c r="F142" s="95"/>
      <c r="G142" s="73"/>
      <c r="H142" s="41"/>
      <c r="I142" s="95"/>
      <c r="J142" s="95"/>
      <c r="K142" s="95"/>
      <c r="L142" s="42"/>
      <c r="M142" s="27"/>
      <c r="N142" s="27"/>
      <c r="P142" s="27"/>
    </row>
    <row r="143" spans="1:16">
      <c r="A143" s="43"/>
      <c r="B143" s="40"/>
      <c r="C143" s="40"/>
      <c r="D143" s="41"/>
      <c r="E143" s="90"/>
      <c r="F143" s="95"/>
      <c r="G143" s="73"/>
      <c r="H143" s="41"/>
      <c r="I143" s="95"/>
      <c r="J143" s="95"/>
      <c r="K143" s="95"/>
      <c r="L143" s="42"/>
      <c r="M143" s="27"/>
      <c r="N143" s="27"/>
      <c r="P143" s="27"/>
    </row>
    <row r="144" spans="1:16">
      <c r="A144" s="43"/>
      <c r="B144" s="40"/>
      <c r="C144" s="40"/>
      <c r="D144" s="41"/>
      <c r="E144" s="90"/>
      <c r="F144" s="95"/>
      <c r="G144" s="73"/>
      <c r="H144" s="41"/>
      <c r="I144" s="95"/>
      <c r="J144" s="95"/>
      <c r="K144" s="95"/>
      <c r="L144" s="42"/>
      <c r="M144" s="27"/>
      <c r="N144" s="27"/>
      <c r="P144" s="27"/>
    </row>
    <row r="145" spans="1:16">
      <c r="A145" s="43"/>
      <c r="B145" s="40"/>
      <c r="C145" s="40"/>
      <c r="D145" s="41"/>
      <c r="E145" s="90"/>
      <c r="F145" s="95"/>
      <c r="G145" s="73"/>
      <c r="H145" s="41"/>
      <c r="I145" s="95"/>
      <c r="J145" s="95"/>
      <c r="K145" s="95"/>
      <c r="L145" s="42"/>
      <c r="M145" s="27"/>
      <c r="N145" s="27"/>
      <c r="P145" s="27"/>
    </row>
    <row r="146" spans="1:16">
      <c r="A146" s="43"/>
      <c r="B146" s="40"/>
      <c r="C146" s="40"/>
      <c r="D146" s="41"/>
      <c r="E146" s="90"/>
      <c r="F146" s="95"/>
      <c r="G146" s="73"/>
      <c r="H146" s="41"/>
      <c r="I146" s="95"/>
      <c r="J146" s="95"/>
      <c r="K146" s="95"/>
      <c r="L146" s="42"/>
      <c r="M146" s="27"/>
      <c r="N146" s="27"/>
      <c r="P146" s="27"/>
    </row>
    <row r="147" spans="1:16">
      <c r="A147" s="43"/>
      <c r="B147" s="40"/>
      <c r="C147" s="40"/>
      <c r="D147" s="41"/>
      <c r="E147" s="90"/>
      <c r="F147" s="95"/>
      <c r="G147" s="73"/>
      <c r="H147" s="41"/>
      <c r="I147" s="95"/>
      <c r="J147" s="95"/>
      <c r="K147" s="95"/>
      <c r="L147" s="42"/>
      <c r="M147" s="27"/>
      <c r="N147" s="27"/>
      <c r="P147" s="27"/>
    </row>
    <row r="148" spans="1:16">
      <c r="A148" s="43"/>
      <c r="B148" s="40"/>
      <c r="C148" s="40"/>
      <c r="D148" s="41"/>
      <c r="E148" s="90"/>
      <c r="F148" s="95"/>
      <c r="G148" s="73"/>
      <c r="H148" s="41"/>
      <c r="I148" s="95"/>
      <c r="J148" s="95"/>
      <c r="K148" s="95"/>
      <c r="L148" s="42"/>
      <c r="M148" s="27"/>
      <c r="N148" s="27"/>
      <c r="P148" s="27"/>
    </row>
    <row r="149" spans="1:16">
      <c r="A149" s="43"/>
      <c r="B149" s="40"/>
      <c r="C149" s="40"/>
      <c r="D149" s="41"/>
      <c r="E149" s="90"/>
      <c r="F149" s="95"/>
      <c r="G149" s="73"/>
      <c r="H149" s="41"/>
      <c r="I149" s="95"/>
      <c r="J149" s="95"/>
      <c r="K149" s="95"/>
      <c r="L149" s="42"/>
      <c r="M149" s="27"/>
      <c r="N149" s="27"/>
      <c r="P149" s="27"/>
    </row>
    <row r="150" spans="1:16">
      <c r="A150" s="43"/>
      <c r="B150" s="40"/>
      <c r="C150" s="40"/>
      <c r="D150" s="41"/>
      <c r="E150" s="90"/>
      <c r="F150" s="95"/>
      <c r="G150" s="73"/>
      <c r="H150" s="41"/>
      <c r="I150" s="95"/>
      <c r="J150" s="95"/>
      <c r="K150" s="95"/>
      <c r="L150" s="42"/>
      <c r="M150" s="27"/>
      <c r="N150" s="27"/>
      <c r="P150" s="27"/>
    </row>
    <row r="151" spans="1:16">
      <c r="A151" s="43"/>
      <c r="B151" s="40"/>
      <c r="C151" s="40"/>
      <c r="D151" s="41"/>
      <c r="E151" s="90"/>
      <c r="F151" s="95"/>
      <c r="G151" s="73"/>
      <c r="H151" s="41"/>
      <c r="I151" s="95"/>
      <c r="J151" s="95"/>
      <c r="K151" s="95"/>
      <c r="L151" s="42"/>
      <c r="M151" s="27"/>
      <c r="N151" s="27"/>
      <c r="P151" s="27"/>
    </row>
    <row r="152" spans="1:16">
      <c r="A152" s="43"/>
      <c r="B152" s="40"/>
      <c r="C152" s="40"/>
      <c r="D152" s="41"/>
      <c r="E152" s="90"/>
      <c r="F152" s="95"/>
      <c r="G152" s="73"/>
      <c r="H152" s="41"/>
      <c r="I152" s="95"/>
      <c r="J152" s="95"/>
      <c r="K152" s="95"/>
      <c r="L152" s="42"/>
      <c r="M152" s="27"/>
      <c r="N152" s="27"/>
      <c r="P152" s="27"/>
    </row>
    <row r="153" spans="1:16">
      <c r="A153" s="43"/>
      <c r="B153" s="40"/>
      <c r="C153" s="40"/>
      <c r="D153" s="41"/>
      <c r="E153" s="90"/>
      <c r="F153" s="95"/>
      <c r="G153" s="73"/>
      <c r="H153" s="41"/>
      <c r="I153" s="95"/>
      <c r="J153" s="95"/>
      <c r="K153" s="95"/>
      <c r="L153" s="42"/>
      <c r="M153" s="27"/>
      <c r="N153" s="27"/>
      <c r="P153" s="27"/>
    </row>
    <row r="154" spans="1:16">
      <c r="A154" s="43"/>
      <c r="B154" s="40"/>
      <c r="C154" s="40"/>
      <c r="D154" s="41"/>
      <c r="E154" s="90"/>
      <c r="F154" s="95"/>
      <c r="G154" s="73"/>
      <c r="H154" s="41"/>
      <c r="I154" s="95"/>
      <c r="J154" s="95"/>
      <c r="K154" s="95"/>
      <c r="L154" s="42"/>
      <c r="M154" s="27"/>
      <c r="N154" s="27"/>
      <c r="P154" s="27"/>
    </row>
    <row r="155" spans="1:16">
      <c r="A155" s="43"/>
      <c r="B155" s="40"/>
      <c r="C155" s="40"/>
      <c r="D155" s="41"/>
      <c r="E155" s="90"/>
      <c r="F155" s="95"/>
      <c r="G155" s="73"/>
      <c r="H155" s="41"/>
      <c r="I155" s="95"/>
      <c r="J155" s="95"/>
      <c r="K155" s="95"/>
      <c r="L155" s="42"/>
      <c r="M155" s="27"/>
      <c r="N155" s="27"/>
      <c r="P155" s="27"/>
    </row>
    <row r="156" spans="1:16">
      <c r="A156" s="43"/>
      <c r="B156" s="40"/>
      <c r="C156" s="40"/>
      <c r="D156" s="41"/>
      <c r="E156" s="90"/>
      <c r="F156" s="95"/>
      <c r="G156" s="73"/>
      <c r="H156" s="41"/>
      <c r="I156" s="95"/>
      <c r="J156" s="95"/>
      <c r="K156" s="95"/>
      <c r="L156" s="42"/>
      <c r="M156" s="27"/>
      <c r="N156" s="27"/>
      <c r="P156" s="27"/>
    </row>
    <row r="157" spans="1:16">
      <c r="A157" s="43"/>
      <c r="B157" s="40"/>
      <c r="C157" s="40"/>
      <c r="D157" s="41"/>
      <c r="E157" s="90"/>
      <c r="F157" s="95"/>
      <c r="G157" s="73"/>
      <c r="H157" s="41"/>
      <c r="I157" s="95"/>
      <c r="J157" s="95"/>
      <c r="K157" s="95"/>
      <c r="L157" s="42"/>
      <c r="M157" s="27"/>
      <c r="N157" s="27"/>
      <c r="P157" s="27"/>
    </row>
    <row r="158" spans="1:16">
      <c r="A158" s="43"/>
      <c r="B158" s="40"/>
      <c r="C158" s="40"/>
      <c r="D158" s="41"/>
      <c r="E158" s="90"/>
      <c r="F158" s="95"/>
      <c r="G158" s="73"/>
      <c r="H158" s="41"/>
      <c r="I158" s="95"/>
      <c r="J158" s="95"/>
      <c r="K158" s="95"/>
      <c r="L158" s="42"/>
      <c r="M158" s="27"/>
      <c r="N158" s="27"/>
      <c r="P158" s="27"/>
    </row>
    <row r="159" spans="1:16">
      <c r="A159" s="43"/>
      <c r="B159" s="40"/>
      <c r="C159" s="40"/>
      <c r="D159" s="41"/>
      <c r="E159" s="90"/>
      <c r="F159" s="95"/>
      <c r="G159" s="73"/>
      <c r="H159" s="41"/>
      <c r="I159" s="95"/>
      <c r="J159" s="95"/>
      <c r="K159" s="95"/>
      <c r="L159" s="42"/>
      <c r="M159" s="27"/>
      <c r="N159" s="27"/>
      <c r="P159" s="27"/>
    </row>
    <row r="160" spans="1:16">
      <c r="A160" s="43"/>
      <c r="B160" s="40"/>
      <c r="C160" s="40"/>
      <c r="D160" s="41"/>
      <c r="E160" s="90"/>
      <c r="F160" s="95"/>
      <c r="G160" s="73"/>
      <c r="H160" s="41"/>
      <c r="I160" s="95"/>
      <c r="J160" s="95"/>
      <c r="K160" s="95"/>
      <c r="L160" s="42"/>
      <c r="M160" s="27"/>
      <c r="N160" s="27"/>
      <c r="P160" s="27"/>
    </row>
    <row r="161" spans="1:16">
      <c r="A161" s="43"/>
      <c r="B161" s="40"/>
      <c r="C161" s="40"/>
      <c r="D161" s="41"/>
      <c r="E161" s="90"/>
      <c r="F161" s="95"/>
      <c r="G161" s="73"/>
      <c r="H161" s="41"/>
      <c r="I161" s="95"/>
      <c r="J161" s="95"/>
      <c r="K161" s="95"/>
      <c r="L161" s="42"/>
      <c r="M161" s="27"/>
      <c r="N161" s="27"/>
      <c r="P161" s="27"/>
    </row>
    <row r="162" spans="1:16">
      <c r="A162" s="43"/>
      <c r="B162" s="40"/>
      <c r="C162" s="40"/>
      <c r="D162" s="41"/>
      <c r="E162" s="90"/>
      <c r="F162" s="95"/>
      <c r="G162" s="73"/>
      <c r="H162" s="41"/>
      <c r="I162" s="95"/>
      <c r="J162" s="95"/>
      <c r="K162" s="95"/>
      <c r="L162" s="42"/>
      <c r="M162" s="27"/>
      <c r="N162" s="27"/>
      <c r="P162" s="27"/>
    </row>
    <row r="163" spans="1:16">
      <c r="A163" s="43"/>
      <c r="B163" s="40"/>
      <c r="C163" s="40"/>
      <c r="D163" s="41"/>
      <c r="E163" s="90"/>
      <c r="F163" s="95"/>
      <c r="G163" s="73"/>
      <c r="H163" s="41"/>
      <c r="I163" s="95"/>
      <c r="J163" s="95"/>
      <c r="K163" s="95"/>
      <c r="L163" s="42"/>
      <c r="M163" s="27"/>
      <c r="N163" s="27"/>
      <c r="P163" s="27"/>
    </row>
    <row r="164" spans="1:16">
      <c r="A164" s="43"/>
      <c r="B164" s="40"/>
      <c r="C164" s="40"/>
      <c r="D164" s="41"/>
      <c r="E164" s="90"/>
      <c r="F164" s="95"/>
      <c r="G164" s="73"/>
      <c r="H164" s="41"/>
      <c r="I164" s="95"/>
      <c r="J164" s="95"/>
      <c r="K164" s="95"/>
      <c r="L164" s="42"/>
      <c r="M164" s="27"/>
      <c r="N164" s="27"/>
      <c r="P164" s="27"/>
    </row>
    <row r="165" spans="1:16">
      <c r="A165" s="43"/>
      <c r="B165" s="40"/>
      <c r="C165" s="40"/>
      <c r="D165" s="41"/>
      <c r="E165" s="90"/>
      <c r="F165" s="95"/>
      <c r="G165" s="73"/>
      <c r="H165" s="41"/>
      <c r="I165" s="95"/>
      <c r="J165" s="95"/>
      <c r="K165" s="95"/>
      <c r="L165" s="42"/>
      <c r="M165" s="27"/>
      <c r="N165" s="27"/>
      <c r="P165" s="27"/>
    </row>
    <row r="166" spans="1:16">
      <c r="A166" s="43"/>
      <c r="B166" s="40"/>
      <c r="C166" s="40"/>
      <c r="D166" s="41"/>
      <c r="E166" s="90"/>
      <c r="F166" s="95"/>
      <c r="G166" s="73"/>
      <c r="H166" s="41"/>
      <c r="I166" s="95"/>
      <c r="J166" s="95"/>
      <c r="K166" s="95"/>
      <c r="L166" s="42"/>
      <c r="M166" s="27"/>
      <c r="N166" s="27"/>
      <c r="P166" s="27"/>
    </row>
    <row r="167" spans="1:16">
      <c r="A167" s="43"/>
      <c r="B167" s="40"/>
      <c r="C167" s="40"/>
      <c r="D167" s="41"/>
      <c r="E167" s="90"/>
      <c r="F167" s="95"/>
      <c r="G167" s="73"/>
      <c r="H167" s="41"/>
      <c r="I167" s="95"/>
      <c r="J167" s="95"/>
      <c r="K167" s="95"/>
      <c r="L167" s="42"/>
      <c r="M167" s="27"/>
      <c r="N167" s="27"/>
      <c r="P167" s="27"/>
    </row>
    <row r="168" spans="1:16">
      <c r="A168" s="43"/>
      <c r="B168" s="40"/>
      <c r="C168" s="40"/>
      <c r="D168" s="41"/>
      <c r="E168" s="90"/>
      <c r="F168" s="95"/>
      <c r="G168" s="73"/>
      <c r="H168" s="41"/>
      <c r="I168" s="95"/>
      <c r="J168" s="95"/>
      <c r="K168" s="95"/>
      <c r="L168" s="42"/>
      <c r="M168" s="27"/>
      <c r="N168" s="27"/>
      <c r="P168" s="27"/>
    </row>
    <row r="169" spans="1:16">
      <c r="A169" s="43"/>
      <c r="B169" s="40"/>
      <c r="C169" s="40"/>
      <c r="D169" s="41"/>
      <c r="E169" s="90"/>
      <c r="F169" s="95"/>
      <c r="G169" s="73"/>
      <c r="H169" s="41"/>
      <c r="I169" s="95"/>
      <c r="J169" s="95"/>
      <c r="K169" s="95"/>
      <c r="L169" s="42"/>
      <c r="M169" s="27"/>
      <c r="N169" s="27"/>
      <c r="P169" s="27"/>
    </row>
    <row r="170" spans="1:16">
      <c r="A170" s="43"/>
      <c r="B170" s="40"/>
      <c r="C170" s="40"/>
      <c r="D170" s="41"/>
      <c r="E170" s="90"/>
      <c r="F170" s="95"/>
      <c r="G170" s="73"/>
      <c r="H170" s="41"/>
      <c r="I170" s="95"/>
      <c r="J170" s="95"/>
      <c r="K170" s="95"/>
      <c r="L170" s="42"/>
      <c r="M170" s="27"/>
      <c r="N170" s="27"/>
      <c r="P170" s="27"/>
    </row>
    <row r="171" spans="1:16">
      <c r="A171" s="43"/>
      <c r="B171" s="40"/>
      <c r="C171" s="40"/>
      <c r="D171" s="41"/>
      <c r="E171" s="90"/>
      <c r="F171" s="95"/>
      <c r="G171" s="73"/>
      <c r="H171" s="41"/>
      <c r="I171" s="95"/>
      <c r="J171" s="95"/>
      <c r="K171" s="95"/>
      <c r="L171" s="42"/>
      <c r="M171" s="27"/>
      <c r="N171" s="27"/>
      <c r="P171" s="27"/>
    </row>
    <row r="172" spans="1:16">
      <c r="A172" s="43"/>
      <c r="B172" s="40"/>
      <c r="C172" s="40"/>
      <c r="D172" s="41"/>
      <c r="E172" s="90"/>
      <c r="F172" s="95"/>
      <c r="G172" s="73"/>
      <c r="H172" s="41"/>
      <c r="I172" s="95"/>
      <c r="J172" s="95"/>
      <c r="K172" s="95"/>
      <c r="L172" s="42"/>
      <c r="M172" s="27"/>
      <c r="N172" s="27"/>
      <c r="P172" s="27"/>
    </row>
    <row r="173" spans="1:16">
      <c r="A173" s="43"/>
      <c r="B173" s="40"/>
      <c r="C173" s="40"/>
      <c r="D173" s="41"/>
      <c r="E173" s="90"/>
      <c r="F173" s="95"/>
      <c r="G173" s="73"/>
      <c r="H173" s="41"/>
      <c r="I173" s="95"/>
      <c r="J173" s="95"/>
      <c r="K173" s="95"/>
      <c r="L173" s="42"/>
      <c r="M173" s="27"/>
      <c r="N173" s="27"/>
      <c r="P173" s="27"/>
    </row>
    <row r="174" spans="1:16">
      <c r="A174" s="43"/>
      <c r="B174" s="40"/>
      <c r="C174" s="40"/>
      <c r="D174" s="41"/>
      <c r="E174" s="90"/>
      <c r="F174" s="95"/>
      <c r="G174" s="73"/>
      <c r="H174" s="41"/>
      <c r="I174" s="95"/>
      <c r="J174" s="95"/>
      <c r="K174" s="95"/>
      <c r="L174" s="42"/>
      <c r="M174" s="27"/>
      <c r="N174" s="27"/>
      <c r="P174" s="27"/>
    </row>
    <row r="175" spans="1:16">
      <c r="A175" s="43"/>
      <c r="B175" s="40"/>
      <c r="C175" s="40"/>
      <c r="D175" s="41"/>
      <c r="E175" s="90"/>
      <c r="F175" s="95"/>
      <c r="G175" s="73"/>
      <c r="H175" s="41"/>
      <c r="I175" s="95"/>
      <c r="J175" s="95"/>
      <c r="K175" s="95"/>
      <c r="L175" s="42"/>
      <c r="M175" s="27"/>
      <c r="N175" s="27"/>
      <c r="P175" s="27"/>
    </row>
    <row r="176" spans="1:16">
      <c r="A176" s="43"/>
      <c r="B176" s="40"/>
      <c r="C176" s="40"/>
      <c r="D176" s="41"/>
      <c r="E176" s="90"/>
      <c r="F176" s="95"/>
      <c r="G176" s="73"/>
      <c r="H176" s="41"/>
      <c r="I176" s="95"/>
      <c r="J176" s="95"/>
      <c r="K176" s="95"/>
      <c r="L176" s="42"/>
      <c r="M176" s="27"/>
      <c r="N176" s="27"/>
      <c r="P176" s="27"/>
    </row>
    <row r="177" spans="1:16">
      <c r="A177" s="43"/>
      <c r="B177" s="40"/>
      <c r="C177" s="40"/>
      <c r="D177" s="41"/>
      <c r="E177" s="90"/>
      <c r="F177" s="95"/>
      <c r="G177" s="73"/>
      <c r="H177" s="41"/>
      <c r="I177" s="95"/>
      <c r="J177" s="95"/>
      <c r="K177" s="95"/>
      <c r="L177" s="42"/>
      <c r="M177" s="27"/>
      <c r="N177" s="27"/>
      <c r="P177" s="27"/>
    </row>
    <row r="178" spans="1:16">
      <c r="A178" s="43"/>
      <c r="B178" s="40"/>
      <c r="C178" s="40"/>
      <c r="D178" s="41"/>
      <c r="E178" s="90"/>
      <c r="F178" s="95"/>
      <c r="G178" s="73"/>
      <c r="H178" s="41"/>
      <c r="I178" s="95"/>
      <c r="J178" s="95"/>
      <c r="K178" s="95"/>
      <c r="L178" s="42"/>
      <c r="M178" s="27"/>
      <c r="N178" s="27"/>
      <c r="P178" s="27"/>
    </row>
    <row r="179" spans="1:16">
      <c r="A179" s="43"/>
      <c r="B179" s="40"/>
      <c r="C179" s="40"/>
      <c r="D179" s="41"/>
      <c r="E179" s="90"/>
      <c r="F179" s="95"/>
      <c r="G179" s="73"/>
      <c r="H179" s="41"/>
      <c r="I179" s="95"/>
      <c r="J179" s="95"/>
      <c r="K179" s="95"/>
      <c r="L179" s="42"/>
      <c r="M179" s="27"/>
      <c r="N179" s="27"/>
      <c r="P179" s="27"/>
    </row>
    <row r="180" spans="1:16">
      <c r="A180" s="43"/>
      <c r="B180" s="40"/>
      <c r="C180" s="40"/>
      <c r="D180" s="41"/>
      <c r="E180" s="90"/>
      <c r="F180" s="95"/>
      <c r="G180" s="73"/>
      <c r="H180" s="41"/>
      <c r="I180" s="95"/>
      <c r="J180" s="95"/>
      <c r="K180" s="95"/>
      <c r="L180" s="42"/>
      <c r="M180" s="27"/>
      <c r="N180" s="27"/>
      <c r="P180" s="27"/>
    </row>
    <row r="181" spans="1:16">
      <c r="A181" s="43"/>
      <c r="B181" s="40"/>
      <c r="C181" s="40"/>
      <c r="D181" s="41"/>
      <c r="E181" s="90"/>
      <c r="F181" s="95"/>
      <c r="G181" s="73"/>
      <c r="H181" s="41"/>
      <c r="I181" s="95"/>
      <c r="J181" s="95"/>
      <c r="K181" s="95"/>
      <c r="L181" s="42"/>
      <c r="M181" s="27"/>
      <c r="N181" s="27"/>
      <c r="P181" s="27"/>
    </row>
    <row r="182" spans="1:16">
      <c r="A182" s="43"/>
      <c r="B182" s="40"/>
      <c r="C182" s="40"/>
      <c r="D182" s="41"/>
      <c r="E182" s="90"/>
      <c r="F182" s="95"/>
      <c r="G182" s="73"/>
      <c r="H182" s="41"/>
      <c r="I182" s="95"/>
      <c r="J182" s="95"/>
      <c r="K182" s="95"/>
      <c r="L182" s="42"/>
      <c r="M182" s="27"/>
      <c r="N182" s="27"/>
      <c r="P182" s="27"/>
    </row>
    <row r="183" spans="1:16">
      <c r="A183" s="43"/>
      <c r="B183" s="40"/>
      <c r="C183" s="40"/>
      <c r="D183" s="41"/>
      <c r="E183" s="90"/>
      <c r="F183" s="95"/>
      <c r="G183" s="73"/>
      <c r="H183" s="41"/>
      <c r="I183" s="95"/>
      <c r="J183" s="95"/>
      <c r="K183" s="95"/>
      <c r="L183" s="42"/>
      <c r="M183" s="27"/>
      <c r="N183" s="27"/>
      <c r="P183" s="27"/>
    </row>
    <row r="184" spans="1:16">
      <c r="A184" s="43"/>
      <c r="B184" s="40"/>
      <c r="C184" s="40"/>
      <c r="D184" s="41"/>
      <c r="E184" s="90"/>
      <c r="F184" s="95"/>
      <c r="G184" s="73"/>
      <c r="H184" s="41"/>
      <c r="I184" s="95"/>
      <c r="J184" s="95"/>
      <c r="K184" s="95"/>
      <c r="L184" s="42"/>
      <c r="M184" s="27"/>
      <c r="N184" s="27"/>
      <c r="P184" s="27"/>
    </row>
    <row r="185" spans="1:16">
      <c r="A185" s="43"/>
      <c r="B185" s="40"/>
      <c r="C185" s="40"/>
      <c r="D185" s="41"/>
      <c r="E185" s="90"/>
      <c r="F185" s="95"/>
      <c r="G185" s="73"/>
      <c r="H185" s="41"/>
      <c r="I185" s="95"/>
      <c r="J185" s="95"/>
      <c r="K185" s="95"/>
      <c r="L185" s="42"/>
      <c r="M185" s="27"/>
      <c r="N185" s="27"/>
      <c r="P185" s="27"/>
    </row>
    <row r="186" spans="1:16">
      <c r="A186" s="43"/>
      <c r="B186" s="40"/>
      <c r="C186" s="40"/>
      <c r="D186" s="41"/>
      <c r="E186" s="90"/>
      <c r="F186" s="95"/>
      <c r="G186" s="73"/>
      <c r="H186" s="41"/>
      <c r="I186" s="95"/>
      <c r="J186" s="95"/>
      <c r="K186" s="95"/>
      <c r="L186" s="42"/>
      <c r="M186" s="27"/>
      <c r="N186" s="27"/>
      <c r="P186" s="27"/>
    </row>
    <row r="187" spans="1:16">
      <c r="A187" s="43"/>
      <c r="B187" s="40"/>
      <c r="C187" s="40"/>
      <c r="D187" s="41"/>
      <c r="E187" s="90"/>
      <c r="F187" s="95"/>
      <c r="G187" s="73"/>
      <c r="H187" s="41"/>
      <c r="I187" s="95"/>
      <c r="J187" s="95"/>
      <c r="K187" s="95"/>
      <c r="L187" s="42"/>
      <c r="M187" s="27"/>
      <c r="N187" s="27"/>
      <c r="P187" s="27"/>
    </row>
    <row r="188" spans="1:16">
      <c r="A188" s="43"/>
      <c r="B188" s="40"/>
      <c r="C188" s="40"/>
      <c r="D188" s="41"/>
      <c r="E188" s="90"/>
      <c r="F188" s="95"/>
      <c r="G188" s="73"/>
      <c r="H188" s="41"/>
      <c r="I188" s="95"/>
      <c r="J188" s="95"/>
      <c r="K188" s="95"/>
      <c r="L188" s="42"/>
      <c r="M188" s="27"/>
      <c r="N188" s="27"/>
      <c r="P188" s="27"/>
    </row>
    <row r="189" spans="1:16">
      <c r="A189" s="43"/>
      <c r="B189" s="40"/>
      <c r="C189" s="40"/>
      <c r="D189" s="41"/>
      <c r="E189" s="90"/>
      <c r="F189" s="95"/>
      <c r="G189" s="73"/>
      <c r="H189" s="41"/>
      <c r="I189" s="95"/>
      <c r="J189" s="95"/>
      <c r="K189" s="95"/>
      <c r="L189" s="42"/>
      <c r="M189" s="27"/>
      <c r="N189" s="27"/>
      <c r="P189" s="27"/>
    </row>
    <row r="190" spans="1:16">
      <c r="A190" s="43"/>
      <c r="B190" s="40"/>
      <c r="C190" s="40"/>
      <c r="D190" s="41"/>
      <c r="E190" s="90"/>
      <c r="F190" s="95"/>
      <c r="G190" s="73"/>
      <c r="H190" s="41"/>
      <c r="I190" s="95"/>
      <c r="J190" s="95"/>
      <c r="K190" s="95"/>
      <c r="L190" s="42"/>
      <c r="M190" s="27"/>
      <c r="N190" s="27"/>
      <c r="P190" s="27"/>
    </row>
    <row r="191" spans="1:16">
      <c r="A191" s="43"/>
      <c r="B191" s="40"/>
      <c r="C191" s="40"/>
      <c r="D191" s="41"/>
      <c r="E191" s="90"/>
      <c r="F191" s="95"/>
      <c r="G191" s="73"/>
      <c r="H191" s="41"/>
      <c r="I191" s="95"/>
      <c r="J191" s="95"/>
      <c r="K191" s="95"/>
      <c r="L191" s="42"/>
      <c r="M191" s="27"/>
      <c r="N191" s="27"/>
      <c r="P191" s="27"/>
    </row>
    <row r="192" spans="1:16">
      <c r="A192" s="43"/>
      <c r="B192" s="40"/>
      <c r="C192" s="40"/>
      <c r="D192" s="41"/>
      <c r="E192" s="90"/>
      <c r="F192" s="95"/>
      <c r="G192" s="73"/>
      <c r="H192" s="41"/>
      <c r="I192" s="95"/>
      <c r="J192" s="95"/>
      <c r="K192" s="95"/>
      <c r="L192" s="42"/>
      <c r="M192" s="27"/>
      <c r="N192" s="27"/>
      <c r="P192" s="27"/>
    </row>
    <row r="193" spans="1:16">
      <c r="A193" s="43"/>
      <c r="B193" s="40"/>
      <c r="C193" s="40"/>
      <c r="D193" s="41"/>
      <c r="E193" s="90"/>
      <c r="F193" s="95"/>
      <c r="G193" s="73"/>
      <c r="H193" s="41"/>
      <c r="I193" s="95"/>
      <c r="J193" s="95"/>
      <c r="K193" s="95"/>
      <c r="L193" s="42"/>
      <c r="M193" s="27"/>
      <c r="N193" s="27"/>
      <c r="P193" s="27"/>
    </row>
    <row r="194" spans="1:16">
      <c r="A194" s="43"/>
      <c r="B194" s="40"/>
      <c r="C194" s="40"/>
      <c r="D194" s="41"/>
      <c r="E194" s="90"/>
      <c r="F194" s="95"/>
      <c r="G194" s="73"/>
      <c r="H194" s="41"/>
      <c r="I194" s="95"/>
      <c r="J194" s="95"/>
      <c r="K194" s="95"/>
      <c r="L194" s="42"/>
      <c r="M194" s="27"/>
      <c r="N194" s="27"/>
      <c r="P194" s="27"/>
    </row>
    <row r="195" spans="1:16">
      <c r="A195" s="43"/>
      <c r="B195" s="40"/>
      <c r="C195" s="40"/>
      <c r="D195" s="41"/>
      <c r="E195" s="90"/>
      <c r="F195" s="95"/>
      <c r="G195" s="73"/>
      <c r="H195" s="41"/>
      <c r="I195" s="95"/>
      <c r="J195" s="95"/>
      <c r="K195" s="95"/>
      <c r="L195" s="42"/>
      <c r="M195" s="27"/>
      <c r="N195" s="27"/>
      <c r="P195" s="27"/>
    </row>
    <row r="196" spans="1:16">
      <c r="A196" s="43"/>
      <c r="B196" s="40"/>
      <c r="C196" s="40"/>
      <c r="D196" s="41"/>
      <c r="E196" s="90"/>
      <c r="F196" s="95"/>
      <c r="G196" s="73"/>
      <c r="H196" s="41"/>
      <c r="I196" s="95"/>
      <c r="J196" s="95"/>
      <c r="K196" s="95"/>
      <c r="L196" s="42"/>
      <c r="M196" s="27"/>
      <c r="N196" s="27"/>
      <c r="P196" s="27"/>
    </row>
    <row r="197" spans="1:16">
      <c r="A197" s="43"/>
      <c r="B197" s="40"/>
      <c r="C197" s="40"/>
      <c r="D197" s="41"/>
      <c r="E197" s="90"/>
      <c r="F197" s="95"/>
      <c r="G197" s="73"/>
      <c r="H197" s="41"/>
      <c r="I197" s="95"/>
      <c r="J197" s="95"/>
      <c r="K197" s="95"/>
      <c r="L197" s="42"/>
      <c r="M197" s="27"/>
      <c r="N197" s="27"/>
      <c r="P197" s="27"/>
    </row>
    <row r="198" spans="1:16">
      <c r="A198" s="43"/>
      <c r="B198" s="40"/>
      <c r="C198" s="40"/>
      <c r="D198" s="41"/>
      <c r="E198" s="90"/>
      <c r="F198" s="95"/>
      <c r="G198" s="73"/>
      <c r="H198" s="41"/>
      <c r="I198" s="95"/>
      <c r="J198" s="95"/>
      <c r="K198" s="95"/>
      <c r="L198" s="42"/>
      <c r="M198" s="27"/>
      <c r="N198" s="27"/>
      <c r="P198" s="27"/>
    </row>
    <row r="199" spans="1:16">
      <c r="A199" s="43"/>
      <c r="B199" s="40"/>
      <c r="C199" s="40"/>
      <c r="D199" s="41"/>
      <c r="E199" s="90"/>
      <c r="F199" s="95"/>
      <c r="G199" s="73"/>
      <c r="H199" s="41"/>
      <c r="I199" s="95"/>
      <c r="J199" s="95"/>
      <c r="K199" s="95"/>
      <c r="L199" s="42"/>
      <c r="M199" s="27"/>
      <c r="N199" s="27"/>
      <c r="P199" s="27"/>
    </row>
    <row r="200" spans="1:16">
      <c r="A200" s="43"/>
      <c r="B200" s="40"/>
      <c r="C200" s="40"/>
      <c r="D200" s="41"/>
      <c r="E200" s="90"/>
      <c r="F200" s="95"/>
      <c r="G200" s="73"/>
      <c r="H200" s="41"/>
      <c r="I200" s="95"/>
      <c r="J200" s="95"/>
      <c r="K200" s="95"/>
      <c r="L200" s="42"/>
      <c r="M200" s="27"/>
      <c r="N200" s="27"/>
      <c r="P200" s="27"/>
    </row>
    <row r="201" spans="1:16">
      <c r="A201" s="43"/>
      <c r="B201" s="40"/>
      <c r="C201" s="40"/>
      <c r="D201" s="41"/>
      <c r="E201" s="90"/>
      <c r="F201" s="95"/>
      <c r="G201" s="73"/>
      <c r="H201" s="41"/>
      <c r="I201" s="95"/>
      <c r="J201" s="95"/>
      <c r="K201" s="95"/>
      <c r="L201" s="42"/>
      <c r="M201" s="27"/>
      <c r="N201" s="27"/>
      <c r="P201" s="27"/>
    </row>
    <row r="202" spans="1:16">
      <c r="A202" s="43"/>
      <c r="B202" s="40"/>
      <c r="C202" s="40"/>
      <c r="D202" s="41"/>
      <c r="E202" s="90"/>
      <c r="F202" s="95"/>
      <c r="G202" s="73"/>
      <c r="H202" s="41"/>
      <c r="I202" s="95"/>
      <c r="J202" s="95"/>
      <c r="K202" s="95"/>
      <c r="L202" s="42"/>
      <c r="M202" s="27"/>
      <c r="N202" s="27"/>
      <c r="P202" s="27"/>
    </row>
    <row r="203" spans="1:16">
      <c r="A203" s="43"/>
      <c r="B203" s="40"/>
      <c r="C203" s="40"/>
      <c r="D203" s="41"/>
      <c r="E203" s="90"/>
      <c r="F203" s="95"/>
      <c r="G203" s="73"/>
      <c r="H203" s="41"/>
      <c r="I203" s="95"/>
      <c r="J203" s="95"/>
      <c r="K203" s="95"/>
      <c r="L203" s="42"/>
      <c r="M203" s="27"/>
      <c r="N203" s="27"/>
      <c r="P203" s="27"/>
    </row>
    <row r="204" spans="1:16">
      <c r="A204" s="43"/>
      <c r="B204" s="40"/>
      <c r="C204" s="40"/>
      <c r="D204" s="41"/>
      <c r="E204" s="90"/>
      <c r="F204" s="95"/>
      <c r="G204" s="73"/>
      <c r="H204" s="41"/>
      <c r="I204" s="95"/>
      <c r="J204" s="95"/>
      <c r="K204" s="95"/>
      <c r="L204" s="42"/>
      <c r="M204" s="27"/>
      <c r="N204" s="27"/>
      <c r="P204" s="27"/>
    </row>
    <row r="205" spans="1:16">
      <c r="A205" s="43"/>
      <c r="B205" s="40"/>
      <c r="C205" s="40"/>
      <c r="D205" s="41"/>
      <c r="E205" s="90"/>
      <c r="F205" s="95"/>
      <c r="G205" s="73"/>
      <c r="H205" s="41"/>
      <c r="I205" s="95"/>
      <c r="J205" s="95"/>
      <c r="K205" s="95"/>
      <c r="L205" s="42"/>
      <c r="M205" s="27"/>
      <c r="N205" s="27"/>
      <c r="P205" s="27"/>
    </row>
    <row r="206" spans="1:16">
      <c r="A206" s="43"/>
      <c r="B206" s="40"/>
      <c r="C206" s="40"/>
      <c r="D206" s="41"/>
      <c r="E206" s="90"/>
      <c r="F206" s="95"/>
      <c r="G206" s="73"/>
      <c r="H206" s="41"/>
      <c r="I206" s="95"/>
      <c r="J206" s="95"/>
      <c r="K206" s="95"/>
      <c r="L206" s="42"/>
      <c r="M206" s="27"/>
      <c r="N206" s="27"/>
      <c r="P206" s="27"/>
    </row>
    <row r="207" spans="1:16">
      <c r="A207" s="43"/>
      <c r="B207" s="40"/>
      <c r="C207" s="40"/>
      <c r="D207" s="41"/>
      <c r="E207" s="90"/>
      <c r="F207" s="95"/>
      <c r="G207" s="73"/>
      <c r="H207" s="41"/>
      <c r="I207" s="95"/>
      <c r="J207" s="95"/>
      <c r="K207" s="95"/>
      <c r="L207" s="42"/>
      <c r="M207" s="27"/>
      <c r="N207" s="27"/>
      <c r="P207" s="27"/>
    </row>
    <row r="208" spans="1:16">
      <c r="A208" s="43"/>
      <c r="B208" s="40"/>
      <c r="C208" s="40"/>
      <c r="D208" s="41"/>
      <c r="E208" s="90"/>
      <c r="F208" s="95"/>
      <c r="G208" s="73"/>
      <c r="H208" s="41"/>
      <c r="I208" s="95"/>
      <c r="J208" s="95"/>
      <c r="K208" s="95"/>
      <c r="L208" s="42"/>
      <c r="M208" s="27"/>
      <c r="N208" s="27"/>
      <c r="P208" s="27"/>
    </row>
    <row r="209" spans="1:16">
      <c r="A209" s="43"/>
      <c r="B209" s="40"/>
      <c r="C209" s="40"/>
      <c r="D209" s="41"/>
      <c r="E209" s="90"/>
      <c r="F209" s="95"/>
      <c r="G209" s="73"/>
      <c r="H209" s="41"/>
      <c r="I209" s="95"/>
      <c r="J209" s="95"/>
      <c r="K209" s="95"/>
      <c r="L209" s="42"/>
      <c r="M209" s="27"/>
      <c r="N209" s="27"/>
      <c r="P209" s="27"/>
    </row>
    <row r="210" spans="1:16">
      <c r="A210" s="43"/>
      <c r="B210" s="40"/>
      <c r="C210" s="40"/>
      <c r="D210" s="41"/>
      <c r="E210" s="90"/>
      <c r="F210" s="95"/>
      <c r="G210" s="73"/>
      <c r="H210" s="41"/>
      <c r="I210" s="95"/>
      <c r="J210" s="95"/>
      <c r="K210" s="95"/>
      <c r="L210" s="42"/>
      <c r="M210" s="27"/>
      <c r="N210" s="27"/>
      <c r="P210" s="27"/>
    </row>
    <row r="211" spans="1:16">
      <c r="A211" s="43"/>
      <c r="B211" s="40"/>
      <c r="C211" s="40"/>
      <c r="D211" s="41"/>
      <c r="E211" s="90"/>
      <c r="F211" s="95"/>
      <c r="G211" s="73"/>
      <c r="H211" s="41"/>
      <c r="I211" s="95"/>
      <c r="J211" s="95"/>
      <c r="K211" s="95"/>
      <c r="L211" s="42"/>
      <c r="M211" s="27"/>
      <c r="N211" s="27"/>
      <c r="P211" s="27"/>
    </row>
    <row r="212" spans="1:16">
      <c r="A212" s="43"/>
      <c r="B212" s="40"/>
      <c r="C212" s="40"/>
      <c r="D212" s="41"/>
      <c r="E212" s="90"/>
      <c r="F212" s="95"/>
      <c r="G212" s="73"/>
      <c r="H212" s="41"/>
      <c r="I212" s="95"/>
      <c r="J212" s="95"/>
      <c r="K212" s="95"/>
      <c r="L212" s="42"/>
      <c r="M212" s="27"/>
      <c r="N212" s="27"/>
      <c r="P212" s="27"/>
    </row>
    <row r="213" spans="1:16">
      <c r="A213" s="43"/>
      <c r="B213" s="40"/>
      <c r="C213" s="40"/>
      <c r="D213" s="41"/>
      <c r="E213" s="90"/>
      <c r="F213" s="95"/>
      <c r="G213" s="73"/>
      <c r="H213" s="41"/>
      <c r="I213" s="95"/>
      <c r="J213" s="95"/>
      <c r="K213" s="95"/>
      <c r="L213" s="42"/>
      <c r="M213" s="27"/>
      <c r="N213" s="27"/>
      <c r="P213" s="27"/>
    </row>
    <row r="214" spans="1:16">
      <c r="A214" s="43"/>
      <c r="B214" s="40"/>
      <c r="C214" s="40"/>
      <c r="D214" s="41"/>
      <c r="E214" s="90"/>
      <c r="F214" s="95"/>
      <c r="G214" s="73"/>
      <c r="H214" s="41"/>
      <c r="I214" s="95"/>
      <c r="J214" s="95"/>
      <c r="K214" s="95"/>
      <c r="L214" s="42"/>
      <c r="M214" s="27"/>
      <c r="N214" s="27"/>
      <c r="P214" s="27"/>
    </row>
    <row r="215" spans="1:16">
      <c r="A215" s="43"/>
      <c r="B215" s="40"/>
      <c r="C215" s="40"/>
      <c r="D215" s="41"/>
      <c r="E215" s="90"/>
      <c r="F215" s="95"/>
      <c r="G215" s="73"/>
      <c r="H215" s="41"/>
      <c r="I215" s="95"/>
      <c r="J215" s="95"/>
      <c r="K215" s="95"/>
      <c r="L215" s="42"/>
      <c r="M215" s="27"/>
      <c r="N215" s="27"/>
      <c r="P215" s="27"/>
    </row>
    <row r="216" spans="1:16">
      <c r="A216" s="43"/>
      <c r="B216" s="40"/>
      <c r="C216" s="40"/>
      <c r="D216" s="41"/>
      <c r="E216" s="90"/>
      <c r="F216" s="95"/>
      <c r="G216" s="73"/>
      <c r="H216" s="41"/>
      <c r="I216" s="95"/>
      <c r="J216" s="95"/>
      <c r="K216" s="95"/>
      <c r="L216" s="42"/>
      <c r="M216" s="27"/>
      <c r="N216" s="27"/>
      <c r="P216" s="27"/>
    </row>
    <row r="217" spans="1:16">
      <c r="A217" s="43"/>
      <c r="B217" s="40"/>
      <c r="C217" s="40"/>
      <c r="D217" s="41"/>
      <c r="E217" s="90"/>
      <c r="F217" s="95"/>
      <c r="G217" s="73"/>
      <c r="H217" s="41"/>
      <c r="I217" s="95"/>
      <c r="J217" s="95"/>
      <c r="K217" s="95"/>
      <c r="L217" s="42"/>
      <c r="M217" s="27"/>
      <c r="N217" s="27"/>
      <c r="P217" s="27"/>
    </row>
    <row r="218" spans="1:16">
      <c r="A218" s="43"/>
      <c r="B218" s="40"/>
      <c r="C218" s="40"/>
      <c r="D218" s="41"/>
      <c r="E218" s="90"/>
      <c r="F218" s="95"/>
      <c r="G218" s="73"/>
      <c r="H218" s="41"/>
      <c r="I218" s="95"/>
      <c r="J218" s="95"/>
      <c r="K218" s="95"/>
      <c r="L218" s="42"/>
      <c r="M218" s="27"/>
      <c r="N218" s="27"/>
      <c r="P218" s="27"/>
    </row>
    <row r="219" spans="1:16">
      <c r="A219" s="43"/>
      <c r="B219" s="40"/>
      <c r="C219" s="40"/>
      <c r="D219" s="41"/>
      <c r="E219" s="90"/>
      <c r="F219" s="95"/>
      <c r="G219" s="73"/>
      <c r="H219" s="41"/>
      <c r="I219" s="95"/>
      <c r="J219" s="95"/>
      <c r="K219" s="95"/>
      <c r="L219" s="42"/>
      <c r="M219" s="27"/>
      <c r="N219" s="27"/>
      <c r="P219" s="27"/>
    </row>
    <row r="220" spans="1:16">
      <c r="A220" s="43"/>
      <c r="B220" s="40"/>
      <c r="C220" s="40"/>
      <c r="D220" s="41"/>
      <c r="E220" s="90"/>
      <c r="F220" s="95"/>
      <c r="G220" s="73"/>
      <c r="H220" s="41"/>
      <c r="I220" s="95"/>
      <c r="J220" s="95"/>
      <c r="K220" s="95"/>
      <c r="L220" s="42"/>
      <c r="M220" s="27"/>
      <c r="N220" s="27"/>
      <c r="P220" s="27"/>
    </row>
    <row r="221" spans="1:16">
      <c r="A221" s="43"/>
      <c r="B221" s="40"/>
      <c r="C221" s="40"/>
      <c r="D221" s="41"/>
      <c r="E221" s="90"/>
      <c r="F221" s="95"/>
      <c r="G221" s="73"/>
      <c r="H221" s="41"/>
      <c r="I221" s="95"/>
      <c r="J221" s="95"/>
      <c r="K221" s="95"/>
      <c r="L221" s="42"/>
      <c r="M221" s="27"/>
      <c r="N221" s="27"/>
      <c r="P221" s="27"/>
    </row>
    <row r="222" spans="1:16">
      <c r="A222" s="43"/>
      <c r="B222" s="40"/>
      <c r="C222" s="40"/>
      <c r="D222" s="41"/>
      <c r="E222" s="90"/>
      <c r="F222" s="95"/>
      <c r="G222" s="73"/>
      <c r="H222" s="41"/>
      <c r="I222" s="95"/>
      <c r="J222" s="95"/>
      <c r="K222" s="95"/>
      <c r="L222" s="42"/>
      <c r="M222" s="27"/>
      <c r="N222" s="27"/>
      <c r="P222" s="27"/>
    </row>
    <row r="223" spans="1:16">
      <c r="A223" s="43"/>
      <c r="B223" s="40"/>
      <c r="C223" s="40"/>
      <c r="D223" s="41"/>
      <c r="E223" s="90"/>
      <c r="F223" s="95"/>
      <c r="G223" s="73"/>
      <c r="H223" s="41"/>
      <c r="I223" s="95"/>
      <c r="J223" s="95"/>
      <c r="K223" s="95"/>
      <c r="L223" s="42"/>
      <c r="M223" s="27"/>
      <c r="N223" s="27"/>
      <c r="P223" s="27"/>
    </row>
    <row r="224" spans="1:16">
      <c r="A224" s="43"/>
      <c r="B224" s="40"/>
      <c r="C224" s="40"/>
      <c r="D224" s="41"/>
      <c r="E224" s="90"/>
      <c r="F224" s="95"/>
      <c r="G224" s="73"/>
      <c r="H224" s="41"/>
      <c r="I224" s="95"/>
      <c r="J224" s="95"/>
      <c r="K224" s="95"/>
      <c r="L224" s="42"/>
      <c r="M224" s="27"/>
      <c r="N224" s="27"/>
      <c r="P224" s="27"/>
    </row>
    <row r="225" spans="1:16">
      <c r="A225" s="43"/>
      <c r="B225" s="40"/>
      <c r="C225" s="40"/>
      <c r="D225" s="41"/>
      <c r="E225" s="90"/>
      <c r="F225" s="95"/>
      <c r="G225" s="73"/>
      <c r="H225" s="41"/>
      <c r="I225" s="95"/>
      <c r="J225" s="95"/>
      <c r="K225" s="95"/>
      <c r="L225" s="42"/>
      <c r="M225" s="27"/>
      <c r="N225" s="27"/>
      <c r="P225" s="27"/>
    </row>
    <row r="226" spans="1:16">
      <c r="A226" s="43"/>
      <c r="B226" s="40"/>
      <c r="C226" s="40"/>
      <c r="D226" s="41"/>
      <c r="E226" s="90"/>
      <c r="F226" s="95"/>
      <c r="G226" s="73"/>
      <c r="H226" s="41"/>
      <c r="I226" s="95"/>
      <c r="J226" s="95"/>
      <c r="K226" s="95"/>
      <c r="L226" s="42"/>
      <c r="M226" s="27"/>
      <c r="N226" s="27"/>
      <c r="P226" s="27"/>
    </row>
    <row r="227" spans="1:16">
      <c r="A227" s="43"/>
      <c r="B227" s="40"/>
      <c r="C227" s="40"/>
      <c r="D227" s="41"/>
      <c r="E227" s="90"/>
      <c r="F227" s="95"/>
      <c r="G227" s="73"/>
      <c r="H227" s="41"/>
      <c r="I227" s="95"/>
      <c r="J227" s="95"/>
      <c r="K227" s="95"/>
      <c r="L227" s="42"/>
      <c r="M227" s="27"/>
      <c r="N227" s="27"/>
      <c r="P227" s="27"/>
    </row>
    <row r="228" spans="1:16">
      <c r="A228" s="43"/>
      <c r="B228" s="40"/>
      <c r="C228" s="40"/>
      <c r="D228" s="41"/>
      <c r="E228" s="90"/>
      <c r="F228" s="95"/>
      <c r="G228" s="73"/>
      <c r="H228" s="41"/>
      <c r="I228" s="95"/>
      <c r="J228" s="95"/>
      <c r="K228" s="95"/>
      <c r="L228" s="42"/>
      <c r="M228" s="27"/>
      <c r="N228" s="27"/>
      <c r="P228" s="27"/>
    </row>
    <row r="229" spans="1:16">
      <c r="A229" s="43"/>
      <c r="B229" s="40"/>
      <c r="C229" s="40"/>
      <c r="D229" s="41"/>
      <c r="E229" s="90"/>
      <c r="F229" s="95"/>
      <c r="G229" s="73"/>
      <c r="H229" s="41"/>
      <c r="I229" s="95"/>
      <c r="J229" s="95"/>
      <c r="K229" s="95"/>
      <c r="L229" s="42"/>
      <c r="M229" s="27"/>
      <c r="N229" s="27"/>
      <c r="P229" s="27"/>
    </row>
    <row r="230" spans="1:16">
      <c r="A230" s="43"/>
      <c r="B230" s="40"/>
      <c r="C230" s="40"/>
      <c r="D230" s="41"/>
      <c r="E230" s="90"/>
      <c r="F230" s="95"/>
      <c r="G230" s="73"/>
      <c r="H230" s="41"/>
      <c r="I230" s="95"/>
      <c r="J230" s="95"/>
      <c r="K230" s="95"/>
      <c r="L230" s="42"/>
      <c r="M230" s="27"/>
      <c r="N230" s="27"/>
      <c r="P230" s="27"/>
    </row>
    <row r="231" spans="1:16">
      <c r="A231" s="43"/>
      <c r="B231" s="40"/>
      <c r="C231" s="40"/>
      <c r="D231" s="41"/>
      <c r="E231" s="90"/>
      <c r="F231" s="95"/>
      <c r="G231" s="73"/>
      <c r="H231" s="41"/>
      <c r="I231" s="95"/>
      <c r="J231" s="95"/>
      <c r="K231" s="95"/>
      <c r="L231" s="42"/>
      <c r="M231" s="27"/>
      <c r="N231" s="27"/>
      <c r="P231" s="27"/>
    </row>
    <row r="232" spans="1:16">
      <c r="A232" s="43"/>
      <c r="B232" s="40"/>
      <c r="C232" s="40"/>
      <c r="D232" s="41"/>
      <c r="E232" s="90"/>
      <c r="F232" s="95"/>
      <c r="G232" s="73"/>
      <c r="H232" s="41"/>
      <c r="I232" s="95"/>
      <c r="J232" s="95"/>
      <c r="K232" s="95"/>
      <c r="L232" s="42"/>
      <c r="M232" s="27"/>
      <c r="N232" s="27"/>
      <c r="P232" s="27"/>
    </row>
    <row r="233" spans="1:16">
      <c r="A233" s="43"/>
      <c r="B233" s="40"/>
      <c r="C233" s="40"/>
      <c r="D233" s="41"/>
      <c r="E233" s="90"/>
      <c r="F233" s="95"/>
      <c r="G233" s="73"/>
      <c r="H233" s="41"/>
      <c r="I233" s="95"/>
      <c r="J233" s="95"/>
      <c r="K233" s="95"/>
      <c r="L233" s="42"/>
      <c r="M233" s="27"/>
      <c r="N233" s="27"/>
      <c r="P233" s="27"/>
    </row>
    <row r="234" spans="1:16">
      <c r="A234" s="43"/>
      <c r="B234" s="40"/>
      <c r="C234" s="40"/>
      <c r="D234" s="41"/>
      <c r="E234" s="90"/>
      <c r="F234" s="95"/>
      <c r="G234" s="73"/>
      <c r="H234" s="41"/>
      <c r="I234" s="95"/>
      <c r="J234" s="95"/>
      <c r="K234" s="95"/>
      <c r="L234" s="42"/>
      <c r="M234" s="27"/>
      <c r="N234" s="27"/>
      <c r="P234" s="27"/>
    </row>
    <row r="235" spans="1:16">
      <c r="A235" s="43"/>
      <c r="B235" s="40"/>
      <c r="C235" s="40"/>
      <c r="D235" s="41"/>
      <c r="E235" s="90"/>
      <c r="F235" s="95"/>
      <c r="G235" s="73"/>
      <c r="H235" s="41"/>
      <c r="I235" s="95"/>
      <c r="J235" s="95"/>
      <c r="K235" s="95"/>
      <c r="L235" s="42"/>
      <c r="M235" s="27"/>
      <c r="N235" s="27"/>
      <c r="P235" s="27"/>
    </row>
    <row r="236" spans="1:16">
      <c r="A236" s="43"/>
      <c r="B236" s="40"/>
      <c r="C236" s="40"/>
      <c r="D236" s="41"/>
      <c r="E236" s="90"/>
      <c r="F236" s="95"/>
      <c r="G236" s="73"/>
      <c r="H236" s="41"/>
      <c r="I236" s="95"/>
      <c r="J236" s="95"/>
      <c r="K236" s="95"/>
      <c r="L236" s="42"/>
      <c r="M236" s="27"/>
      <c r="N236" s="27"/>
      <c r="P236" s="27"/>
    </row>
    <row r="237" spans="1:16">
      <c r="A237" s="43"/>
      <c r="B237" s="40"/>
      <c r="C237" s="40"/>
      <c r="D237" s="41"/>
      <c r="E237" s="90"/>
      <c r="F237" s="95"/>
      <c r="G237" s="73"/>
      <c r="H237" s="41"/>
      <c r="I237" s="95"/>
      <c r="J237" s="95"/>
      <c r="K237" s="95"/>
      <c r="L237" s="42"/>
      <c r="M237" s="27"/>
      <c r="N237" s="27"/>
      <c r="P237" s="27"/>
    </row>
    <row r="238" spans="1:16">
      <c r="A238" s="43"/>
      <c r="B238" s="40"/>
      <c r="C238" s="40"/>
      <c r="D238" s="41"/>
      <c r="E238" s="90"/>
      <c r="F238" s="95"/>
      <c r="G238" s="73"/>
      <c r="H238" s="41"/>
      <c r="I238" s="95"/>
      <c r="J238" s="95"/>
      <c r="K238" s="95"/>
      <c r="L238" s="42"/>
      <c r="M238" s="27"/>
      <c r="N238" s="27"/>
      <c r="P238" s="27"/>
    </row>
    <row r="239" spans="1:16">
      <c r="A239" s="43"/>
      <c r="B239" s="40"/>
      <c r="C239" s="40"/>
      <c r="D239" s="41"/>
      <c r="E239" s="90"/>
      <c r="F239" s="95"/>
      <c r="G239" s="73"/>
      <c r="H239" s="41"/>
      <c r="I239" s="95"/>
      <c r="J239" s="95"/>
      <c r="K239" s="95"/>
      <c r="L239" s="42"/>
      <c r="M239" s="27"/>
      <c r="N239" s="27"/>
      <c r="P239" s="27"/>
    </row>
    <row r="240" spans="1:16">
      <c r="A240" s="43"/>
      <c r="B240" s="40"/>
      <c r="C240" s="40"/>
      <c r="D240" s="41"/>
      <c r="E240" s="90"/>
      <c r="F240" s="95"/>
      <c r="G240" s="73"/>
      <c r="H240" s="41"/>
      <c r="I240" s="95"/>
      <c r="J240" s="95"/>
      <c r="K240" s="95"/>
      <c r="L240" s="42"/>
      <c r="M240" s="27"/>
      <c r="N240" s="27"/>
      <c r="P240" s="27"/>
    </row>
    <row r="241" spans="1:16">
      <c r="A241" s="43"/>
      <c r="B241" s="40"/>
      <c r="C241" s="40"/>
      <c r="D241" s="41"/>
      <c r="E241" s="90"/>
      <c r="F241" s="95"/>
      <c r="G241" s="73"/>
      <c r="H241" s="41"/>
      <c r="I241" s="95"/>
      <c r="J241" s="95"/>
      <c r="K241" s="95"/>
      <c r="L241" s="42"/>
      <c r="M241" s="27"/>
      <c r="N241" s="27"/>
      <c r="P241" s="27"/>
    </row>
    <row r="242" spans="1:16">
      <c r="A242" s="43"/>
      <c r="B242" s="40"/>
      <c r="C242" s="40"/>
      <c r="D242" s="41"/>
      <c r="E242" s="90"/>
      <c r="F242" s="95"/>
      <c r="G242" s="73"/>
      <c r="H242" s="41"/>
      <c r="I242" s="95"/>
      <c r="J242" s="95"/>
      <c r="K242" s="95"/>
      <c r="L242" s="42"/>
      <c r="M242" s="27"/>
      <c r="N242" s="27"/>
      <c r="P242" s="27"/>
    </row>
    <row r="243" spans="1:16">
      <c r="A243" s="43"/>
      <c r="B243" s="40"/>
      <c r="C243" s="40"/>
      <c r="D243" s="41"/>
      <c r="E243" s="90"/>
      <c r="F243" s="95"/>
      <c r="G243" s="73"/>
      <c r="H243" s="41"/>
      <c r="I243" s="95"/>
      <c r="J243" s="95"/>
      <c r="K243" s="95"/>
      <c r="L243" s="42"/>
      <c r="M243" s="27"/>
      <c r="N243" s="27"/>
      <c r="P243" s="27"/>
    </row>
    <row r="244" spans="1:16">
      <c r="A244" s="43"/>
      <c r="B244" s="40"/>
      <c r="C244" s="40"/>
      <c r="D244" s="39"/>
      <c r="E244" s="90"/>
      <c r="F244" s="90"/>
      <c r="G244" s="90"/>
      <c r="H244" s="39"/>
      <c r="I244" s="90"/>
      <c r="J244" s="90"/>
      <c r="K244" s="90"/>
      <c r="L244" s="39"/>
      <c r="M244" s="27"/>
      <c r="N244" s="27"/>
      <c r="P244" s="27"/>
    </row>
    <row r="245" spans="1:16">
      <c r="A245" s="43"/>
      <c r="B245" s="40"/>
      <c r="C245" s="40"/>
      <c r="D245" s="39"/>
      <c r="E245" s="90"/>
      <c r="F245" s="90"/>
      <c r="G245" s="90"/>
      <c r="H245" s="39"/>
      <c r="I245" s="90"/>
      <c r="J245" s="90"/>
      <c r="K245" s="90"/>
      <c r="L245" s="39"/>
      <c r="M245" s="27"/>
      <c r="N245" s="27"/>
      <c r="P245" s="27"/>
    </row>
    <row r="246" spans="1:16">
      <c r="A246" s="43"/>
      <c r="B246" s="40"/>
      <c r="C246" s="40"/>
      <c r="D246" s="39"/>
      <c r="E246" s="90"/>
      <c r="F246" s="90"/>
      <c r="G246" s="90"/>
      <c r="H246" s="39"/>
      <c r="I246" s="90"/>
      <c r="J246" s="90"/>
      <c r="K246" s="90"/>
      <c r="L246" s="39"/>
      <c r="M246" s="27"/>
      <c r="N246" s="27"/>
      <c r="P246" s="27"/>
    </row>
    <row r="247" spans="1:16">
      <c r="A247" s="43"/>
      <c r="B247" s="40"/>
      <c r="C247" s="40"/>
      <c r="D247" s="39"/>
      <c r="E247" s="90"/>
      <c r="F247" s="90"/>
      <c r="G247" s="90"/>
      <c r="H247" s="39"/>
      <c r="I247" s="90"/>
      <c r="J247" s="90"/>
      <c r="K247" s="90"/>
      <c r="L247" s="39"/>
      <c r="M247" s="27"/>
      <c r="N247" s="27"/>
      <c r="P247" s="27"/>
    </row>
    <row r="248" spans="1:16">
      <c r="A248" s="43"/>
      <c r="B248" s="40"/>
      <c r="C248" s="40"/>
      <c r="D248" s="39"/>
      <c r="E248" s="90"/>
      <c r="F248" s="90"/>
      <c r="G248" s="90"/>
      <c r="H248" s="39"/>
      <c r="I248" s="90"/>
      <c r="J248" s="90"/>
      <c r="K248" s="90"/>
      <c r="L248" s="39"/>
      <c r="M248" s="27"/>
      <c r="N248" s="27"/>
      <c r="P248" s="27"/>
    </row>
    <row r="249" spans="1:16">
      <c r="A249" s="43"/>
      <c r="B249" s="40"/>
      <c r="C249" s="40"/>
      <c r="D249" s="39"/>
      <c r="E249" s="90"/>
      <c r="F249" s="90"/>
      <c r="G249" s="90"/>
      <c r="H249" s="39"/>
      <c r="I249" s="90"/>
      <c r="J249" s="90"/>
      <c r="K249" s="90"/>
      <c r="L249" s="39"/>
      <c r="M249" s="27"/>
      <c r="N249" s="27"/>
      <c r="P249" s="27"/>
    </row>
    <row r="250" spans="1:16">
      <c r="A250" s="43"/>
      <c r="B250" s="40"/>
      <c r="C250" s="40"/>
      <c r="D250" s="39"/>
      <c r="E250" s="90"/>
      <c r="F250" s="90"/>
      <c r="G250" s="90"/>
      <c r="H250" s="39"/>
      <c r="I250" s="90"/>
      <c r="J250" s="90"/>
      <c r="K250" s="90"/>
      <c r="L250" s="39"/>
      <c r="M250" s="27"/>
      <c r="N250" s="27"/>
      <c r="P250" s="27"/>
    </row>
    <row r="251" spans="1:16">
      <c r="A251" s="43"/>
      <c r="B251" s="40"/>
      <c r="C251" s="40"/>
      <c r="D251" s="39"/>
      <c r="E251" s="90"/>
      <c r="F251" s="90"/>
      <c r="G251" s="90"/>
      <c r="H251" s="39"/>
      <c r="I251" s="90"/>
      <c r="J251" s="90"/>
      <c r="K251" s="90"/>
      <c r="L251" s="39"/>
      <c r="M251" s="27"/>
      <c r="N251" s="27"/>
      <c r="P251" s="27"/>
    </row>
    <row r="252" spans="1:16">
      <c r="A252" s="43"/>
      <c r="B252" s="40"/>
      <c r="C252" s="40"/>
      <c r="D252" s="39"/>
      <c r="E252" s="90"/>
      <c r="F252" s="90"/>
      <c r="G252" s="90"/>
      <c r="H252" s="39"/>
      <c r="I252" s="90"/>
      <c r="J252" s="90"/>
      <c r="K252" s="90"/>
      <c r="L252" s="39"/>
      <c r="M252" s="27"/>
      <c r="N252" s="27"/>
      <c r="P252" s="27"/>
    </row>
    <row r="253" spans="1:16">
      <c r="A253" s="43"/>
      <c r="B253" s="40"/>
      <c r="C253" s="40"/>
      <c r="D253" s="39"/>
      <c r="E253" s="90"/>
      <c r="F253" s="90"/>
      <c r="G253" s="90"/>
      <c r="H253" s="39"/>
      <c r="I253" s="90"/>
      <c r="J253" s="90"/>
      <c r="K253" s="90"/>
      <c r="L253" s="39"/>
      <c r="M253" s="27"/>
      <c r="N253" s="27"/>
      <c r="P253" s="27"/>
    </row>
    <row r="254" spans="1:16">
      <c r="A254" s="43"/>
      <c r="B254" s="40"/>
      <c r="C254" s="40"/>
      <c r="D254" s="39"/>
      <c r="E254" s="90"/>
      <c r="F254" s="90"/>
      <c r="G254" s="90"/>
      <c r="H254" s="39"/>
      <c r="I254" s="90"/>
      <c r="J254" s="90"/>
      <c r="K254" s="90"/>
      <c r="L254" s="39"/>
      <c r="M254" s="27"/>
      <c r="N254" s="27"/>
      <c r="P254" s="27"/>
    </row>
    <row r="255" spans="1:16">
      <c r="A255" s="43"/>
      <c r="B255" s="40"/>
      <c r="C255" s="40"/>
      <c r="D255" s="39"/>
      <c r="E255" s="90"/>
      <c r="F255" s="90"/>
      <c r="G255" s="90"/>
      <c r="H255" s="39"/>
      <c r="I255" s="90"/>
      <c r="J255" s="90"/>
      <c r="K255" s="90"/>
      <c r="L255" s="39"/>
      <c r="M255" s="27"/>
      <c r="N255" s="27"/>
      <c r="P255" s="27"/>
    </row>
    <row r="256" spans="1:16">
      <c r="A256" s="43"/>
      <c r="B256" s="40"/>
      <c r="C256" s="40"/>
      <c r="D256" s="39"/>
      <c r="E256" s="90"/>
      <c r="F256" s="90"/>
      <c r="G256" s="90"/>
      <c r="H256" s="39"/>
      <c r="I256" s="90"/>
      <c r="J256" s="90"/>
      <c r="K256" s="90"/>
      <c r="L256" s="39"/>
      <c r="M256" s="27"/>
      <c r="N256" s="27"/>
      <c r="P256" s="27"/>
    </row>
    <row r="257" spans="1:16">
      <c r="A257" s="43"/>
      <c r="B257" s="40"/>
      <c r="C257" s="40"/>
      <c r="D257" s="39"/>
      <c r="E257" s="90"/>
      <c r="F257" s="90"/>
      <c r="G257" s="90"/>
      <c r="H257" s="39"/>
      <c r="I257" s="90"/>
      <c r="J257" s="90"/>
      <c r="K257" s="90"/>
      <c r="L257" s="39"/>
      <c r="M257" s="27"/>
      <c r="N257" s="27"/>
      <c r="P257" s="27"/>
    </row>
    <row r="258" spans="1:16">
      <c r="A258" s="43"/>
      <c r="B258" s="40"/>
      <c r="C258" s="40"/>
      <c r="D258" s="39"/>
      <c r="E258" s="90"/>
      <c r="F258" s="90"/>
      <c r="G258" s="90"/>
      <c r="H258" s="39"/>
      <c r="I258" s="90"/>
      <c r="J258" s="90"/>
      <c r="K258" s="90"/>
      <c r="L258" s="39"/>
      <c r="M258" s="27"/>
      <c r="N258" s="27"/>
      <c r="P258" s="27"/>
    </row>
    <row r="259" spans="1:16">
      <c r="A259" s="43"/>
      <c r="B259" s="40"/>
      <c r="C259" s="40"/>
      <c r="D259" s="39"/>
      <c r="E259" s="90"/>
      <c r="F259" s="90"/>
      <c r="G259" s="90"/>
      <c r="H259" s="39"/>
      <c r="I259" s="90"/>
      <c r="J259" s="90"/>
      <c r="K259" s="90"/>
      <c r="L259" s="39"/>
      <c r="M259" s="27"/>
      <c r="N259" s="27"/>
      <c r="P259" s="27"/>
    </row>
    <row r="260" spans="1:16">
      <c r="A260" s="43"/>
      <c r="B260" s="40"/>
      <c r="C260" s="40"/>
      <c r="D260" s="39"/>
      <c r="E260" s="90"/>
      <c r="F260" s="90"/>
      <c r="G260" s="90"/>
      <c r="H260" s="39"/>
      <c r="I260" s="90"/>
      <c r="J260" s="90"/>
      <c r="K260" s="90"/>
      <c r="L260" s="39"/>
      <c r="M260" s="27"/>
      <c r="N260" s="27"/>
      <c r="P260" s="27"/>
    </row>
    <row r="261" spans="1:16">
      <c r="A261" s="43"/>
      <c r="B261" s="40"/>
      <c r="C261" s="40"/>
      <c r="D261" s="39"/>
      <c r="E261" s="90"/>
      <c r="F261" s="90"/>
      <c r="G261" s="90"/>
      <c r="H261" s="39"/>
      <c r="I261" s="90"/>
      <c r="J261" s="90"/>
      <c r="K261" s="90"/>
      <c r="L261" s="39"/>
      <c r="M261" s="27"/>
      <c r="N261" s="27"/>
      <c r="P261" s="27"/>
    </row>
    <row r="262" spans="1:16">
      <c r="A262" s="43"/>
      <c r="B262" s="40"/>
      <c r="C262" s="40"/>
      <c r="D262" s="39"/>
      <c r="E262" s="90"/>
      <c r="F262" s="90"/>
      <c r="G262" s="90"/>
      <c r="H262" s="39"/>
      <c r="I262" s="90"/>
      <c r="J262" s="90"/>
      <c r="K262" s="90"/>
      <c r="L262" s="39"/>
      <c r="M262" s="27"/>
      <c r="N262" s="27"/>
      <c r="P262" s="27"/>
    </row>
    <row r="263" spans="1:16">
      <c r="A263" s="43"/>
      <c r="B263" s="40"/>
      <c r="C263" s="40"/>
      <c r="D263" s="39"/>
      <c r="E263" s="90"/>
      <c r="F263" s="90"/>
      <c r="G263" s="90"/>
      <c r="H263" s="39"/>
      <c r="I263" s="90"/>
      <c r="J263" s="90"/>
      <c r="K263" s="90"/>
      <c r="L263" s="39"/>
      <c r="M263" s="27"/>
      <c r="N263" s="27"/>
      <c r="P263" s="27"/>
    </row>
    <row r="264" spans="1:16">
      <c r="A264" s="43"/>
      <c r="B264" s="40"/>
      <c r="C264" s="40"/>
      <c r="D264" s="39"/>
      <c r="E264" s="90"/>
      <c r="F264" s="90"/>
      <c r="G264" s="90"/>
      <c r="H264" s="39"/>
      <c r="I264" s="90"/>
      <c r="J264" s="90"/>
      <c r="K264" s="90"/>
      <c r="L264" s="39"/>
      <c r="M264" s="27"/>
      <c r="N264" s="27"/>
      <c r="P264" s="27"/>
    </row>
    <row r="265" spans="1:16">
      <c r="A265" s="43"/>
      <c r="B265" s="40"/>
      <c r="C265" s="40"/>
      <c r="D265" s="39"/>
      <c r="E265" s="90"/>
      <c r="F265" s="90"/>
      <c r="G265" s="90"/>
      <c r="H265" s="39"/>
      <c r="I265" s="90"/>
      <c r="J265" s="90"/>
      <c r="K265" s="90"/>
      <c r="L265" s="39"/>
      <c r="M265" s="27"/>
      <c r="N265" s="27"/>
      <c r="P265" s="27"/>
    </row>
    <row r="266" spans="1:16">
      <c r="A266" s="43"/>
      <c r="B266" s="40"/>
      <c r="C266" s="40"/>
      <c r="D266" s="39"/>
      <c r="E266" s="90"/>
      <c r="F266" s="90"/>
      <c r="G266" s="90"/>
      <c r="H266" s="39"/>
      <c r="I266" s="90"/>
      <c r="J266" s="90"/>
      <c r="K266" s="90"/>
      <c r="L266" s="39"/>
      <c r="M266" s="27"/>
      <c r="N266" s="27"/>
      <c r="P266" s="27"/>
    </row>
    <row r="267" spans="1:16">
      <c r="A267" s="43"/>
      <c r="B267" s="40"/>
      <c r="C267" s="40"/>
      <c r="D267" s="39"/>
      <c r="E267" s="90"/>
      <c r="F267" s="90"/>
      <c r="G267" s="90"/>
      <c r="H267" s="39"/>
      <c r="I267" s="90"/>
      <c r="J267" s="90"/>
      <c r="K267" s="90"/>
      <c r="L267" s="39"/>
      <c r="M267" s="27"/>
      <c r="N267" s="27"/>
      <c r="P267" s="27"/>
    </row>
    <row r="268" spans="1:16">
      <c r="A268" s="43"/>
      <c r="B268" s="40"/>
      <c r="C268" s="40"/>
      <c r="D268" s="39"/>
      <c r="E268" s="90"/>
      <c r="F268" s="90"/>
      <c r="G268" s="90"/>
      <c r="H268" s="39"/>
      <c r="I268" s="90"/>
      <c r="J268" s="90"/>
      <c r="K268" s="90"/>
      <c r="L268" s="39"/>
      <c r="M268" s="27"/>
      <c r="N268" s="27"/>
      <c r="P268" s="27"/>
    </row>
    <row r="269" spans="1:16">
      <c r="A269" s="43"/>
      <c r="B269" s="40"/>
      <c r="C269" s="40"/>
      <c r="D269" s="39"/>
      <c r="E269" s="90"/>
      <c r="F269" s="90"/>
      <c r="G269" s="90"/>
      <c r="H269" s="39"/>
      <c r="I269" s="90"/>
      <c r="J269" s="90"/>
      <c r="K269" s="90"/>
      <c r="L269" s="39"/>
      <c r="M269" s="27"/>
      <c r="N269" s="27"/>
      <c r="P269" s="27"/>
    </row>
    <row r="270" spans="1:16">
      <c r="A270" s="43"/>
      <c r="B270" s="40"/>
      <c r="C270" s="40"/>
      <c r="D270" s="39"/>
      <c r="E270" s="90"/>
      <c r="F270" s="90"/>
      <c r="G270" s="90"/>
      <c r="H270" s="39"/>
      <c r="I270" s="90"/>
      <c r="J270" s="90"/>
      <c r="K270" s="90"/>
      <c r="L270" s="39"/>
      <c r="M270" s="27"/>
      <c r="N270" s="27"/>
      <c r="P270" s="27"/>
    </row>
    <row r="271" spans="1:16">
      <c r="A271" s="43"/>
      <c r="B271" s="40"/>
      <c r="C271" s="40"/>
      <c r="D271" s="39"/>
      <c r="E271" s="90"/>
      <c r="F271" s="90"/>
      <c r="G271" s="90"/>
      <c r="H271" s="39"/>
      <c r="I271" s="90"/>
      <c r="J271" s="90"/>
      <c r="K271" s="90"/>
      <c r="L271" s="39"/>
      <c r="M271" s="27"/>
      <c r="N271" s="27"/>
      <c r="P271" s="27"/>
    </row>
    <row r="272" spans="1:16">
      <c r="A272" s="43"/>
      <c r="B272" s="40"/>
      <c r="C272" s="40"/>
      <c r="D272" s="39"/>
      <c r="E272" s="90"/>
      <c r="F272" s="90"/>
      <c r="G272" s="90"/>
      <c r="H272" s="39"/>
      <c r="I272" s="90"/>
      <c r="J272" s="90"/>
      <c r="K272" s="90"/>
      <c r="L272" s="39"/>
      <c r="M272" s="27"/>
      <c r="N272" s="27"/>
      <c r="P272" s="27"/>
    </row>
    <row r="273" spans="1:16">
      <c r="A273" s="43"/>
      <c r="B273" s="40"/>
      <c r="C273" s="40"/>
      <c r="D273" s="39"/>
      <c r="E273" s="90"/>
      <c r="F273" s="90"/>
      <c r="G273" s="90"/>
      <c r="H273" s="39"/>
      <c r="I273" s="90"/>
      <c r="J273" s="90"/>
      <c r="K273" s="90"/>
      <c r="L273" s="39"/>
      <c r="M273" s="27"/>
      <c r="N273" s="27"/>
      <c r="P273" s="27"/>
    </row>
    <row r="274" spans="1:16">
      <c r="A274" s="43"/>
      <c r="B274" s="40"/>
      <c r="C274" s="40"/>
      <c r="D274" s="39"/>
      <c r="E274" s="90"/>
      <c r="F274" s="90"/>
      <c r="G274" s="90"/>
      <c r="H274" s="39"/>
      <c r="I274" s="90"/>
      <c r="J274" s="90"/>
      <c r="K274" s="90"/>
      <c r="L274" s="39"/>
      <c r="M274" s="27"/>
      <c r="N274" s="27"/>
      <c r="P274" s="27"/>
    </row>
    <row r="275" spans="1:16">
      <c r="A275" s="43"/>
      <c r="B275" s="40"/>
      <c r="C275" s="40"/>
      <c r="D275" s="39"/>
      <c r="E275" s="90"/>
      <c r="F275" s="90"/>
      <c r="G275" s="90"/>
      <c r="H275" s="39"/>
      <c r="I275" s="90"/>
      <c r="J275" s="90"/>
      <c r="K275" s="90"/>
      <c r="L275" s="39"/>
      <c r="M275" s="27"/>
      <c r="N275" s="27"/>
      <c r="P275" s="27"/>
    </row>
    <row r="276" spans="1:16">
      <c r="A276" s="43"/>
      <c r="B276" s="40"/>
      <c r="C276" s="40"/>
      <c r="D276" s="39"/>
      <c r="E276" s="90"/>
      <c r="F276" s="90"/>
      <c r="G276" s="90"/>
      <c r="H276" s="39"/>
      <c r="I276" s="90"/>
      <c r="J276" s="90"/>
      <c r="K276" s="90"/>
      <c r="L276" s="39"/>
      <c r="M276" s="27"/>
      <c r="N276" s="27"/>
      <c r="P276" s="27"/>
    </row>
    <row r="277" spans="1:16">
      <c r="A277" s="43"/>
      <c r="B277" s="40"/>
      <c r="C277" s="40"/>
      <c r="D277" s="39"/>
      <c r="E277" s="90"/>
      <c r="F277" s="90"/>
      <c r="G277" s="90"/>
      <c r="H277" s="39"/>
      <c r="I277" s="90"/>
      <c r="J277" s="90"/>
      <c r="K277" s="90"/>
      <c r="L277" s="39"/>
      <c r="M277" s="27"/>
      <c r="N277" s="27"/>
      <c r="P277" s="27"/>
    </row>
    <row r="278" spans="1:16">
      <c r="A278" s="43"/>
      <c r="B278" s="40"/>
      <c r="C278" s="40"/>
      <c r="D278" s="39"/>
      <c r="E278" s="90"/>
      <c r="F278" s="90"/>
      <c r="G278" s="90"/>
      <c r="H278" s="39"/>
      <c r="I278" s="90"/>
      <c r="J278" s="90"/>
      <c r="K278" s="90"/>
      <c r="L278" s="39"/>
      <c r="M278" s="27"/>
      <c r="N278" s="27"/>
      <c r="P278" s="27"/>
    </row>
    <row r="279" spans="1:16">
      <c r="A279" s="43"/>
      <c r="B279" s="40"/>
      <c r="C279" s="40"/>
      <c r="D279" s="39"/>
      <c r="E279" s="90"/>
      <c r="F279" s="90"/>
      <c r="G279" s="90"/>
      <c r="H279" s="39"/>
      <c r="I279" s="90"/>
      <c r="J279" s="90"/>
      <c r="K279" s="90"/>
      <c r="L279" s="39"/>
      <c r="M279" s="27"/>
      <c r="N279" s="27"/>
      <c r="P279" s="27"/>
    </row>
    <row r="280" spans="1:16">
      <c r="A280" s="43"/>
      <c r="B280" s="40"/>
      <c r="C280" s="40"/>
      <c r="D280" s="39"/>
      <c r="E280" s="90"/>
      <c r="F280" s="90"/>
      <c r="G280" s="90"/>
      <c r="H280" s="39"/>
      <c r="I280" s="90"/>
      <c r="J280" s="90"/>
      <c r="K280" s="90"/>
      <c r="L280" s="39"/>
      <c r="M280" s="27"/>
      <c r="N280" s="27"/>
      <c r="P280" s="27"/>
    </row>
    <row r="281" spans="1:16">
      <c r="A281" s="43"/>
      <c r="B281" s="40"/>
      <c r="C281" s="40"/>
      <c r="D281" s="39"/>
      <c r="E281" s="90"/>
      <c r="F281" s="90"/>
      <c r="G281" s="90"/>
      <c r="H281" s="39"/>
      <c r="I281" s="90"/>
      <c r="J281" s="90"/>
      <c r="K281" s="90"/>
      <c r="L281" s="39"/>
      <c r="M281" s="27"/>
      <c r="N281" s="27"/>
      <c r="P281" s="27"/>
    </row>
    <row r="282" spans="1:16">
      <c r="A282" s="43"/>
      <c r="B282" s="40"/>
      <c r="C282" s="40"/>
      <c r="D282" s="39"/>
      <c r="E282" s="90"/>
      <c r="F282" s="90"/>
      <c r="G282" s="90"/>
      <c r="H282" s="39"/>
      <c r="I282" s="90"/>
      <c r="J282" s="90"/>
      <c r="K282" s="90"/>
      <c r="L282" s="39"/>
      <c r="M282" s="27"/>
      <c r="N282" s="27"/>
      <c r="P282" s="27"/>
    </row>
    <row r="283" spans="1:16">
      <c r="A283" s="43"/>
      <c r="B283" s="40"/>
      <c r="C283" s="40"/>
      <c r="D283" s="39"/>
      <c r="E283" s="90"/>
      <c r="F283" s="90"/>
      <c r="G283" s="90"/>
      <c r="H283" s="39"/>
      <c r="I283" s="90"/>
      <c r="J283" s="90"/>
      <c r="K283" s="90"/>
      <c r="L283" s="39"/>
      <c r="M283" s="27"/>
      <c r="N283" s="27"/>
      <c r="P283" s="27"/>
    </row>
    <row r="284" spans="1:16">
      <c r="A284" s="43"/>
      <c r="B284" s="40"/>
      <c r="C284" s="40"/>
      <c r="D284" s="39"/>
      <c r="E284" s="90"/>
      <c r="F284" s="90"/>
      <c r="G284" s="90"/>
      <c r="H284" s="39"/>
      <c r="I284" s="90"/>
      <c r="J284" s="90"/>
      <c r="K284" s="90"/>
      <c r="L284" s="39"/>
      <c r="M284" s="27"/>
      <c r="N284" s="27"/>
      <c r="P284" s="27"/>
    </row>
    <row r="285" spans="1:16">
      <c r="A285" s="43"/>
      <c r="B285" s="40"/>
      <c r="C285" s="40"/>
      <c r="D285" s="39"/>
      <c r="E285" s="90"/>
      <c r="F285" s="90"/>
      <c r="G285" s="90"/>
      <c r="H285" s="39"/>
      <c r="I285" s="90"/>
      <c r="J285" s="90"/>
      <c r="K285" s="90"/>
      <c r="L285" s="39"/>
      <c r="M285" s="27"/>
      <c r="N285" s="27"/>
      <c r="P285" s="27"/>
    </row>
    <row r="286" spans="1:16">
      <c r="A286" s="43"/>
      <c r="B286" s="40"/>
      <c r="C286" s="40"/>
      <c r="D286" s="39"/>
      <c r="E286" s="90"/>
      <c r="F286" s="90"/>
      <c r="G286" s="90"/>
      <c r="H286" s="39"/>
      <c r="I286" s="90"/>
      <c r="J286" s="90"/>
      <c r="K286" s="90"/>
      <c r="L286" s="39"/>
      <c r="M286" s="27"/>
      <c r="N286" s="27"/>
      <c r="P286" s="27"/>
    </row>
    <row r="287" spans="1:16">
      <c r="A287" s="43"/>
      <c r="B287" s="40"/>
      <c r="C287" s="40"/>
      <c r="D287" s="39"/>
      <c r="E287" s="90"/>
      <c r="F287" s="90"/>
      <c r="G287" s="90"/>
      <c r="H287" s="39"/>
      <c r="I287" s="90"/>
      <c r="J287" s="90"/>
      <c r="K287" s="90"/>
      <c r="L287" s="39"/>
      <c r="M287" s="27"/>
      <c r="N287" s="27"/>
      <c r="P287" s="27"/>
    </row>
    <row r="288" spans="1:16">
      <c r="A288" s="43"/>
      <c r="B288" s="40"/>
      <c r="C288" s="40"/>
      <c r="D288" s="39"/>
      <c r="E288" s="90"/>
      <c r="F288" s="90"/>
      <c r="G288" s="90"/>
      <c r="H288" s="39"/>
      <c r="I288" s="90"/>
      <c r="J288" s="90"/>
      <c r="K288" s="90"/>
      <c r="L288" s="39"/>
      <c r="M288" s="27"/>
      <c r="N288" s="27"/>
      <c r="P288" s="27"/>
    </row>
    <row r="289" spans="1:16">
      <c r="A289" s="43"/>
      <c r="B289" s="40"/>
      <c r="C289" s="40"/>
      <c r="D289" s="39"/>
      <c r="E289" s="90"/>
      <c r="F289" s="90"/>
      <c r="G289" s="90"/>
      <c r="H289" s="39"/>
      <c r="I289" s="90"/>
      <c r="J289" s="90"/>
      <c r="K289" s="90"/>
      <c r="L289" s="39"/>
      <c r="M289" s="27"/>
      <c r="N289" s="27"/>
      <c r="P289" s="27"/>
    </row>
    <row r="290" spans="1:16">
      <c r="A290" s="43"/>
      <c r="B290" s="40"/>
      <c r="C290" s="40"/>
      <c r="D290" s="39"/>
      <c r="E290" s="90"/>
      <c r="F290" s="90"/>
      <c r="G290" s="90"/>
      <c r="H290" s="39"/>
      <c r="I290" s="90"/>
      <c r="J290" s="90"/>
      <c r="K290" s="90"/>
      <c r="L290" s="39"/>
      <c r="M290" s="27"/>
      <c r="N290" s="27"/>
      <c r="P290" s="27"/>
    </row>
    <row r="291" spans="1:16">
      <c r="A291" s="43"/>
      <c r="B291" s="40"/>
      <c r="C291" s="40"/>
      <c r="D291" s="39"/>
      <c r="E291" s="90"/>
      <c r="F291" s="90"/>
      <c r="G291" s="90"/>
      <c r="H291" s="39"/>
      <c r="I291" s="90"/>
      <c r="J291" s="90"/>
      <c r="K291" s="90"/>
      <c r="L291" s="39"/>
      <c r="M291" s="27"/>
      <c r="N291" s="27"/>
      <c r="P291" s="27"/>
    </row>
    <row r="292" spans="1:16">
      <c r="A292" s="43"/>
      <c r="B292" s="40"/>
      <c r="C292" s="40"/>
      <c r="D292" s="39"/>
      <c r="E292" s="90"/>
      <c r="F292" s="90"/>
      <c r="G292" s="90"/>
      <c r="H292" s="39"/>
      <c r="I292" s="90"/>
      <c r="J292" s="90"/>
      <c r="K292" s="90"/>
      <c r="L292" s="39"/>
      <c r="M292" s="27"/>
      <c r="N292" s="27"/>
      <c r="P292" s="27"/>
    </row>
    <row r="293" spans="1:16">
      <c r="A293" s="43"/>
      <c r="B293" s="40"/>
      <c r="C293" s="40"/>
      <c r="D293" s="39"/>
      <c r="E293" s="90"/>
      <c r="F293" s="90"/>
      <c r="G293" s="90"/>
      <c r="H293" s="39"/>
      <c r="I293" s="90"/>
      <c r="J293" s="90"/>
      <c r="K293" s="90"/>
      <c r="L293" s="39"/>
      <c r="M293" s="27"/>
      <c r="N293" s="27"/>
      <c r="P293" s="27"/>
    </row>
    <row r="294" spans="1:16">
      <c r="A294" s="43"/>
      <c r="B294" s="40"/>
      <c r="C294" s="40"/>
      <c r="D294" s="39"/>
      <c r="E294" s="90"/>
      <c r="F294" s="90"/>
      <c r="G294" s="90"/>
      <c r="H294" s="39"/>
      <c r="I294" s="90"/>
      <c r="J294" s="90"/>
      <c r="K294" s="90"/>
      <c r="L294" s="39"/>
      <c r="M294" s="27"/>
      <c r="N294" s="27"/>
      <c r="P294" s="27"/>
    </row>
    <row r="295" spans="1:16">
      <c r="A295" s="43"/>
      <c r="B295" s="40"/>
      <c r="C295" s="40"/>
      <c r="D295" s="39"/>
      <c r="E295" s="90"/>
      <c r="F295" s="90"/>
      <c r="G295" s="90"/>
      <c r="H295" s="39"/>
      <c r="I295" s="90"/>
      <c r="J295" s="90"/>
      <c r="K295" s="90"/>
      <c r="L295" s="39"/>
      <c r="M295" s="27"/>
      <c r="N295" s="27"/>
      <c r="P295" s="27"/>
    </row>
    <row r="296" spans="1:16">
      <c r="A296" s="43"/>
      <c r="B296" s="40"/>
      <c r="C296" s="40"/>
      <c r="D296" s="39"/>
      <c r="E296" s="90"/>
      <c r="F296" s="90"/>
      <c r="G296" s="90"/>
      <c r="H296" s="39"/>
      <c r="I296" s="90"/>
      <c r="J296" s="90"/>
      <c r="K296" s="90"/>
      <c r="L296" s="39"/>
      <c r="M296" s="27"/>
      <c r="N296" s="27"/>
      <c r="P296" s="27"/>
    </row>
    <row r="297" spans="1:16">
      <c r="A297" s="43"/>
      <c r="B297" s="40"/>
      <c r="C297" s="40"/>
      <c r="D297" s="39"/>
      <c r="E297" s="90"/>
      <c r="F297" s="90"/>
      <c r="G297" s="90"/>
      <c r="H297" s="39"/>
      <c r="I297" s="90"/>
      <c r="J297" s="90"/>
      <c r="K297" s="90"/>
      <c r="L297" s="39"/>
      <c r="M297" s="27"/>
      <c r="N297" s="27"/>
      <c r="P297" s="27"/>
    </row>
    <row r="298" spans="1:16">
      <c r="A298" s="43"/>
      <c r="B298" s="40"/>
      <c r="C298" s="40"/>
      <c r="D298" s="39"/>
      <c r="E298" s="90"/>
      <c r="F298" s="90"/>
      <c r="G298" s="90"/>
      <c r="H298" s="39"/>
      <c r="I298" s="90"/>
      <c r="J298" s="90"/>
      <c r="K298" s="90"/>
      <c r="L298" s="39"/>
      <c r="M298" s="27"/>
      <c r="N298" s="27"/>
      <c r="P298" s="27"/>
    </row>
    <row r="299" spans="1:16">
      <c r="A299" s="43"/>
      <c r="B299" s="40"/>
      <c r="C299" s="40"/>
      <c r="D299" s="39"/>
      <c r="E299" s="90"/>
      <c r="F299" s="90"/>
      <c r="G299" s="90"/>
      <c r="H299" s="39"/>
      <c r="I299" s="90"/>
      <c r="J299" s="90"/>
      <c r="K299" s="90"/>
      <c r="L299" s="39"/>
      <c r="M299" s="27"/>
      <c r="N299" s="27"/>
      <c r="P299" s="27"/>
    </row>
    <row r="300" spans="1:16">
      <c r="A300" s="43"/>
      <c r="B300" s="40"/>
      <c r="C300" s="40"/>
      <c r="D300" s="39"/>
      <c r="E300" s="90"/>
      <c r="F300" s="90"/>
      <c r="G300" s="90"/>
      <c r="H300" s="39"/>
      <c r="I300" s="90"/>
      <c r="J300" s="90"/>
      <c r="K300" s="90"/>
      <c r="L300" s="39"/>
      <c r="M300" s="27"/>
      <c r="N300" s="27"/>
      <c r="P300" s="27"/>
    </row>
    <row r="301" spans="1:16">
      <c r="A301" s="43"/>
      <c r="B301" s="40"/>
      <c r="C301" s="40"/>
      <c r="D301" s="39"/>
      <c r="E301" s="90"/>
      <c r="F301" s="90"/>
      <c r="G301" s="90"/>
      <c r="H301" s="39"/>
      <c r="I301" s="90"/>
      <c r="J301" s="90"/>
      <c r="K301" s="90"/>
      <c r="L301" s="39"/>
      <c r="M301" s="27"/>
      <c r="N301" s="27"/>
      <c r="P301" s="27"/>
    </row>
    <row r="302" spans="1:16">
      <c r="A302" s="43"/>
      <c r="B302" s="40"/>
      <c r="C302" s="40"/>
      <c r="D302" s="39"/>
      <c r="E302" s="90"/>
      <c r="F302" s="90"/>
      <c r="G302" s="90"/>
      <c r="H302" s="39"/>
      <c r="I302" s="90"/>
      <c r="J302" s="90"/>
      <c r="K302" s="90"/>
      <c r="L302" s="39"/>
      <c r="M302" s="27"/>
      <c r="N302" s="27"/>
      <c r="P302" s="27"/>
    </row>
    <row r="303" spans="1:16">
      <c r="A303" s="43"/>
      <c r="B303" s="40"/>
      <c r="C303" s="40"/>
      <c r="D303" s="39"/>
      <c r="E303" s="90"/>
      <c r="F303" s="90"/>
      <c r="G303" s="90"/>
      <c r="H303" s="39"/>
      <c r="I303" s="90"/>
      <c r="J303" s="90"/>
      <c r="K303" s="90"/>
      <c r="L303" s="39"/>
      <c r="M303" s="27"/>
      <c r="N303" s="27"/>
      <c r="P303" s="27"/>
    </row>
    <row r="304" spans="1:16">
      <c r="A304" s="43"/>
      <c r="B304" s="40"/>
      <c r="C304" s="40"/>
      <c r="D304" s="39"/>
      <c r="E304" s="90"/>
      <c r="F304" s="90"/>
      <c r="G304" s="90"/>
      <c r="H304" s="39"/>
      <c r="I304" s="90"/>
      <c r="J304" s="90"/>
      <c r="K304" s="90"/>
      <c r="L304" s="39"/>
      <c r="M304" s="27"/>
      <c r="N304" s="27"/>
      <c r="P304" s="27"/>
    </row>
    <row r="305" spans="1:16">
      <c r="A305" s="43"/>
      <c r="B305" s="40"/>
      <c r="C305" s="40"/>
      <c r="D305" s="39"/>
      <c r="E305" s="90"/>
      <c r="F305" s="90"/>
      <c r="G305" s="90"/>
      <c r="H305" s="39"/>
      <c r="I305" s="90"/>
      <c r="J305" s="90"/>
      <c r="K305" s="90"/>
      <c r="L305" s="39"/>
      <c r="M305" s="27"/>
      <c r="N305" s="27"/>
      <c r="P305" s="27"/>
    </row>
    <row r="306" spans="1:16">
      <c r="A306" s="43"/>
      <c r="B306" s="40"/>
      <c r="C306" s="40"/>
      <c r="D306" s="39"/>
      <c r="E306" s="90"/>
      <c r="F306" s="90"/>
      <c r="G306" s="90"/>
      <c r="H306" s="39"/>
      <c r="I306" s="90"/>
      <c r="J306" s="90"/>
      <c r="K306" s="90"/>
      <c r="L306" s="39"/>
      <c r="M306" s="27"/>
      <c r="N306" s="27"/>
      <c r="P306" s="27"/>
    </row>
    <row r="307" spans="1:16">
      <c r="A307" s="43"/>
      <c r="B307" s="40"/>
      <c r="C307" s="40"/>
      <c r="D307" s="39"/>
      <c r="E307" s="90"/>
      <c r="F307" s="90"/>
      <c r="G307" s="90"/>
      <c r="H307" s="39"/>
      <c r="I307" s="90"/>
      <c r="J307" s="90"/>
      <c r="K307" s="90"/>
      <c r="L307" s="39"/>
      <c r="M307" s="27"/>
      <c r="N307" s="27"/>
      <c r="P307" s="27"/>
    </row>
    <row r="308" spans="1:16">
      <c r="A308" s="43"/>
      <c r="B308" s="40"/>
      <c r="C308" s="40"/>
      <c r="D308" s="39"/>
      <c r="E308" s="90"/>
      <c r="F308" s="90"/>
      <c r="G308" s="90"/>
      <c r="H308" s="39"/>
      <c r="I308" s="90"/>
      <c r="J308" s="90"/>
      <c r="K308" s="90"/>
      <c r="L308" s="39"/>
      <c r="M308" s="27"/>
      <c r="N308" s="27"/>
      <c r="P308" s="27"/>
    </row>
    <row r="309" spans="1:16">
      <c r="A309" s="43"/>
      <c r="B309" s="40"/>
      <c r="C309" s="40"/>
      <c r="D309" s="39"/>
      <c r="E309" s="90"/>
      <c r="F309" s="90"/>
      <c r="G309" s="90"/>
      <c r="H309" s="39"/>
      <c r="I309" s="90"/>
      <c r="J309" s="90"/>
      <c r="K309" s="90"/>
      <c r="L309" s="39"/>
      <c r="M309" s="27"/>
      <c r="N309" s="27"/>
      <c r="P309" s="27"/>
    </row>
    <row r="310" spans="1:16">
      <c r="A310" s="43"/>
      <c r="B310" s="40"/>
      <c r="C310" s="40"/>
      <c r="D310" s="39"/>
      <c r="E310" s="90"/>
      <c r="F310" s="90"/>
      <c r="G310" s="90"/>
      <c r="H310" s="39"/>
      <c r="I310" s="90"/>
      <c r="J310" s="90"/>
      <c r="K310" s="90"/>
      <c r="L310" s="39"/>
      <c r="M310" s="27"/>
      <c r="N310" s="27"/>
      <c r="P310" s="27"/>
    </row>
    <row r="311" spans="1:16">
      <c r="A311" s="43"/>
      <c r="B311" s="40"/>
      <c r="C311" s="40"/>
      <c r="D311" s="39"/>
      <c r="E311" s="90"/>
      <c r="F311" s="90"/>
      <c r="G311" s="90"/>
      <c r="H311" s="39"/>
      <c r="I311" s="90"/>
      <c r="J311" s="90"/>
      <c r="K311" s="90"/>
      <c r="L311" s="39"/>
      <c r="M311" s="27"/>
      <c r="N311" s="27"/>
      <c r="P311" s="27"/>
    </row>
    <row r="312" spans="1:16">
      <c r="A312" s="43"/>
      <c r="B312" s="40"/>
      <c r="C312" s="40"/>
      <c r="D312" s="39"/>
      <c r="E312" s="90"/>
      <c r="F312" s="90"/>
      <c r="G312" s="90"/>
      <c r="H312" s="39"/>
      <c r="I312" s="90"/>
      <c r="J312" s="90"/>
      <c r="K312" s="90"/>
      <c r="L312" s="39"/>
      <c r="M312" s="27"/>
      <c r="N312" s="27"/>
      <c r="P312" s="27"/>
    </row>
    <row r="313" spans="1:16">
      <c r="A313" s="43"/>
      <c r="B313" s="40"/>
      <c r="C313" s="40"/>
      <c r="D313" s="39"/>
      <c r="E313" s="90"/>
      <c r="F313" s="90"/>
      <c r="G313" s="90"/>
      <c r="H313" s="39"/>
      <c r="I313" s="90"/>
      <c r="J313" s="90"/>
      <c r="K313" s="90"/>
      <c r="L313" s="39"/>
      <c r="M313" s="27"/>
      <c r="N313" s="27"/>
      <c r="P313" s="27"/>
    </row>
    <row r="314" spans="1:16">
      <c r="A314" s="43"/>
      <c r="B314" s="40"/>
      <c r="C314" s="40"/>
      <c r="D314" s="39"/>
      <c r="E314" s="90"/>
      <c r="F314" s="90"/>
      <c r="G314" s="90"/>
      <c r="H314" s="39"/>
      <c r="I314" s="90"/>
      <c r="J314" s="90"/>
      <c r="K314" s="90"/>
      <c r="L314" s="39"/>
      <c r="M314" s="27"/>
      <c r="N314" s="27"/>
      <c r="P314" s="27"/>
    </row>
    <row r="315" spans="1:16">
      <c r="A315" s="43"/>
      <c r="B315" s="40"/>
      <c r="C315" s="40"/>
      <c r="D315" s="39"/>
      <c r="E315" s="90"/>
      <c r="F315" s="90"/>
      <c r="G315" s="90"/>
      <c r="H315" s="39"/>
      <c r="I315" s="90"/>
      <c r="J315" s="90"/>
      <c r="K315" s="90"/>
      <c r="L315" s="39"/>
      <c r="M315" s="27"/>
      <c r="N315" s="27"/>
      <c r="P315" s="27"/>
    </row>
    <row r="316" spans="1:16">
      <c r="A316" s="43"/>
      <c r="B316" s="40"/>
      <c r="C316" s="40"/>
      <c r="D316" s="39"/>
      <c r="E316" s="90"/>
      <c r="F316" s="90"/>
      <c r="G316" s="90"/>
      <c r="H316" s="39"/>
      <c r="I316" s="90"/>
      <c r="J316" s="90"/>
      <c r="K316" s="90"/>
      <c r="L316" s="39"/>
      <c r="M316" s="27"/>
      <c r="N316" s="27"/>
      <c r="P316" s="27"/>
    </row>
    <row r="317" spans="1:16">
      <c r="A317" s="43"/>
      <c r="B317" s="40"/>
      <c r="C317" s="40"/>
      <c r="D317" s="39"/>
      <c r="E317" s="90"/>
      <c r="F317" s="90"/>
      <c r="G317" s="90"/>
      <c r="H317" s="39"/>
      <c r="I317" s="90"/>
      <c r="J317" s="90"/>
      <c r="K317" s="90"/>
      <c r="L317" s="39"/>
      <c r="M317" s="27"/>
      <c r="N317" s="27"/>
      <c r="P317" s="27"/>
    </row>
    <row r="318" spans="1:16">
      <c r="A318" s="43"/>
      <c r="B318" s="40"/>
      <c r="C318" s="40"/>
      <c r="D318" s="39"/>
      <c r="E318" s="90"/>
      <c r="F318" s="90"/>
      <c r="G318" s="90"/>
      <c r="H318" s="39"/>
      <c r="I318" s="90"/>
      <c r="J318" s="90"/>
      <c r="K318" s="90"/>
      <c r="L318" s="39"/>
      <c r="M318" s="27"/>
      <c r="N318" s="27"/>
      <c r="P318" s="27"/>
    </row>
    <row r="319" spans="1:16">
      <c r="A319" s="43"/>
      <c r="B319" s="40"/>
      <c r="C319" s="40"/>
      <c r="D319" s="39"/>
      <c r="E319" s="90"/>
      <c r="F319" s="90"/>
      <c r="G319" s="90"/>
      <c r="H319" s="39"/>
      <c r="I319" s="90"/>
      <c r="J319" s="90"/>
      <c r="K319" s="90"/>
      <c r="L319" s="39"/>
      <c r="M319" s="27"/>
      <c r="N319" s="27"/>
      <c r="P319" s="27"/>
    </row>
    <row r="320" spans="1:16">
      <c r="A320" s="43"/>
      <c r="B320" s="40"/>
      <c r="C320" s="40"/>
      <c r="D320" s="39"/>
      <c r="E320" s="90"/>
      <c r="F320" s="90"/>
      <c r="G320" s="90"/>
      <c r="H320" s="39"/>
      <c r="I320" s="90"/>
      <c r="J320" s="90"/>
      <c r="K320" s="90"/>
      <c r="L320" s="39"/>
      <c r="M320" s="27"/>
      <c r="N320" s="27"/>
      <c r="P320" s="27"/>
    </row>
    <row r="321" spans="1:16">
      <c r="A321" s="43"/>
      <c r="B321" s="40"/>
      <c r="C321" s="40"/>
      <c r="D321" s="39"/>
      <c r="E321" s="90"/>
      <c r="F321" s="90"/>
      <c r="G321" s="90"/>
      <c r="H321" s="39"/>
      <c r="I321" s="90"/>
      <c r="J321" s="90"/>
      <c r="K321" s="90"/>
      <c r="L321" s="39"/>
      <c r="M321" s="27"/>
      <c r="N321" s="27"/>
      <c r="P321" s="27"/>
    </row>
    <row r="322" spans="1:16">
      <c r="A322" s="43"/>
      <c r="B322" s="40"/>
      <c r="C322" s="40"/>
      <c r="D322" s="39"/>
      <c r="E322" s="90"/>
      <c r="F322" s="90"/>
      <c r="G322" s="90"/>
      <c r="H322" s="39"/>
      <c r="I322" s="90"/>
      <c r="J322" s="90"/>
      <c r="K322" s="90"/>
      <c r="L322" s="39"/>
      <c r="M322" s="27"/>
      <c r="N322" s="27"/>
      <c r="P322" s="27"/>
    </row>
    <row r="323" spans="1:16">
      <c r="A323" s="43"/>
      <c r="B323" s="40"/>
      <c r="C323" s="40"/>
      <c r="D323" s="39"/>
      <c r="E323" s="90"/>
      <c r="F323" s="90"/>
      <c r="G323" s="90"/>
      <c r="H323" s="39"/>
      <c r="I323" s="90"/>
      <c r="J323" s="90"/>
      <c r="K323" s="90"/>
      <c r="L323" s="39"/>
      <c r="M323" s="27"/>
      <c r="N323" s="27"/>
      <c r="P323" s="27"/>
    </row>
    <row r="324" spans="1:16">
      <c r="A324" s="43"/>
      <c r="B324" s="40"/>
      <c r="C324" s="40"/>
      <c r="D324" s="39"/>
      <c r="E324" s="90"/>
      <c r="F324" s="90"/>
      <c r="G324" s="90"/>
      <c r="H324" s="39"/>
      <c r="I324" s="90"/>
      <c r="J324" s="90"/>
      <c r="K324" s="90"/>
      <c r="L324" s="39"/>
      <c r="M324" s="27"/>
      <c r="N324" s="27"/>
      <c r="P324" s="27"/>
    </row>
    <row r="325" spans="1:16">
      <c r="A325" s="43"/>
      <c r="B325" s="40"/>
      <c r="C325" s="40"/>
      <c r="D325" s="39"/>
      <c r="E325" s="90"/>
      <c r="F325" s="90"/>
      <c r="G325" s="90"/>
      <c r="H325" s="39"/>
      <c r="I325" s="90"/>
      <c r="J325" s="90"/>
      <c r="K325" s="90"/>
      <c r="L325" s="39"/>
      <c r="M325" s="27"/>
      <c r="N325" s="27"/>
      <c r="P325" s="27"/>
    </row>
    <row r="326" spans="1:16">
      <c r="A326" s="43"/>
      <c r="B326" s="40"/>
      <c r="C326" s="40"/>
      <c r="D326" s="39"/>
      <c r="E326" s="90"/>
      <c r="F326" s="90"/>
      <c r="G326" s="90"/>
      <c r="H326" s="39"/>
      <c r="I326" s="90"/>
      <c r="J326" s="90"/>
      <c r="K326" s="90"/>
      <c r="L326" s="39"/>
      <c r="M326" s="27"/>
      <c r="N326" s="27"/>
      <c r="P326" s="27"/>
    </row>
    <row r="327" spans="1:16">
      <c r="A327" s="43"/>
      <c r="B327" s="40"/>
      <c r="C327" s="40"/>
      <c r="D327" s="39"/>
      <c r="E327" s="90"/>
      <c r="F327" s="90"/>
      <c r="G327" s="90"/>
      <c r="H327" s="39"/>
      <c r="I327" s="90"/>
      <c r="J327" s="90"/>
      <c r="K327" s="90"/>
      <c r="L327" s="39"/>
      <c r="M327" s="27"/>
      <c r="N327" s="27"/>
      <c r="P327" s="27"/>
    </row>
    <row r="328" spans="1:16">
      <c r="A328" s="43"/>
      <c r="B328" s="40"/>
      <c r="C328" s="40"/>
      <c r="D328" s="39"/>
      <c r="E328" s="90"/>
      <c r="F328" s="90"/>
      <c r="G328" s="90"/>
      <c r="H328" s="39"/>
      <c r="I328" s="90"/>
      <c r="J328" s="90"/>
      <c r="K328" s="90"/>
      <c r="L328" s="39"/>
      <c r="M328" s="27"/>
      <c r="N328" s="27"/>
      <c r="P328" s="27"/>
    </row>
    <row r="329" spans="1:16">
      <c r="A329" s="43"/>
      <c r="B329" s="40"/>
      <c r="C329" s="40"/>
      <c r="D329" s="39"/>
      <c r="E329" s="90"/>
      <c r="F329" s="90"/>
      <c r="G329" s="90"/>
      <c r="H329" s="39"/>
      <c r="I329" s="90"/>
      <c r="J329" s="90"/>
      <c r="K329" s="90"/>
      <c r="L329" s="39"/>
      <c r="M329" s="27"/>
      <c r="N329" s="27"/>
      <c r="P329" s="27"/>
    </row>
    <row r="330" spans="1:16">
      <c r="A330" s="43"/>
      <c r="B330" s="40"/>
      <c r="C330" s="40"/>
      <c r="D330" s="39"/>
      <c r="E330" s="90"/>
      <c r="F330" s="90"/>
      <c r="G330" s="90"/>
      <c r="H330" s="39"/>
      <c r="I330" s="90"/>
      <c r="J330" s="90"/>
      <c r="K330" s="90"/>
      <c r="L330" s="39"/>
      <c r="M330" s="27"/>
      <c r="N330" s="27"/>
      <c r="P330" s="27"/>
    </row>
    <row r="331" spans="1:16">
      <c r="A331" s="43"/>
      <c r="B331" s="40"/>
      <c r="C331" s="40"/>
      <c r="D331" s="39"/>
      <c r="E331" s="90"/>
      <c r="F331" s="90"/>
      <c r="G331" s="90"/>
      <c r="H331" s="39"/>
      <c r="I331" s="90"/>
      <c r="J331" s="90"/>
      <c r="K331" s="90"/>
      <c r="L331" s="39"/>
      <c r="M331" s="27"/>
      <c r="N331" s="27"/>
      <c r="P331" s="27"/>
    </row>
    <row r="332" spans="1:16">
      <c r="A332" s="43"/>
      <c r="B332" s="40"/>
      <c r="C332" s="40"/>
      <c r="D332" s="39"/>
      <c r="E332" s="90"/>
      <c r="F332" s="90"/>
      <c r="G332" s="90"/>
      <c r="H332" s="39"/>
      <c r="I332" s="90"/>
      <c r="J332" s="90"/>
      <c r="K332" s="90"/>
      <c r="L332" s="39"/>
      <c r="M332" s="27"/>
      <c r="N332" s="27"/>
      <c r="P332" s="27"/>
    </row>
    <row r="333" spans="1:16">
      <c r="A333" s="44"/>
      <c r="B333" s="39"/>
      <c r="C333" s="39"/>
      <c r="D333" s="39"/>
      <c r="E333" s="90"/>
      <c r="F333" s="90"/>
      <c r="G333" s="90"/>
      <c r="H333" s="39"/>
      <c r="I333" s="90"/>
      <c r="J333" s="90"/>
      <c r="K333" s="90"/>
      <c r="L333" s="39"/>
      <c r="M333" s="27"/>
      <c r="N333" s="27"/>
      <c r="P333" s="27"/>
    </row>
    <row r="334" spans="1:16">
      <c r="A334" s="44"/>
      <c r="B334" s="39"/>
      <c r="C334" s="39"/>
      <c r="D334" s="39"/>
      <c r="E334" s="90"/>
      <c r="F334" s="90"/>
      <c r="G334" s="90"/>
      <c r="H334" s="39"/>
      <c r="I334" s="90"/>
      <c r="J334" s="90"/>
      <c r="K334" s="90"/>
      <c r="L334" s="39"/>
      <c r="M334" s="27"/>
      <c r="N334" s="27"/>
      <c r="P334" s="27"/>
    </row>
    <row r="335" spans="1:16">
      <c r="A335" s="44"/>
      <c r="B335" s="39"/>
      <c r="C335" s="39"/>
      <c r="D335" s="39"/>
      <c r="E335" s="90"/>
      <c r="F335" s="90"/>
      <c r="G335" s="90"/>
      <c r="H335" s="39"/>
      <c r="I335" s="90"/>
      <c r="J335" s="90"/>
      <c r="K335" s="90"/>
      <c r="L335" s="39"/>
      <c r="M335" s="27"/>
      <c r="N335" s="27"/>
      <c r="P335" s="27"/>
    </row>
    <row r="336" spans="1:16">
      <c r="A336" s="44"/>
      <c r="B336" s="39"/>
      <c r="C336" s="39"/>
      <c r="D336" s="39"/>
      <c r="E336" s="90"/>
      <c r="F336" s="90"/>
      <c r="G336" s="90"/>
      <c r="H336" s="39"/>
      <c r="I336" s="90"/>
      <c r="J336" s="90"/>
      <c r="K336" s="90"/>
      <c r="L336" s="39"/>
      <c r="M336" s="27"/>
      <c r="N336" s="27"/>
      <c r="P336" s="27"/>
    </row>
    <row r="337" spans="1:16">
      <c r="A337" s="44"/>
      <c r="B337" s="39"/>
      <c r="C337" s="39"/>
      <c r="D337" s="39"/>
      <c r="E337" s="90"/>
      <c r="F337" s="90"/>
      <c r="G337" s="90"/>
      <c r="H337" s="39"/>
      <c r="I337" s="90"/>
      <c r="J337" s="90"/>
      <c r="K337" s="90"/>
      <c r="L337" s="39"/>
      <c r="M337" s="27"/>
      <c r="N337" s="27"/>
      <c r="P337" s="27"/>
    </row>
    <row r="338" spans="1:16">
      <c r="A338" s="44"/>
      <c r="B338" s="39"/>
      <c r="C338" s="39"/>
      <c r="D338" s="39"/>
      <c r="E338" s="90"/>
      <c r="F338" s="90"/>
      <c r="G338" s="90"/>
      <c r="H338" s="39"/>
      <c r="I338" s="90"/>
      <c r="J338" s="90"/>
      <c r="K338" s="90"/>
      <c r="L338" s="39"/>
      <c r="M338" s="27"/>
      <c r="N338" s="27"/>
      <c r="P338" s="27"/>
    </row>
    <row r="339" spans="1:16">
      <c r="A339" s="44"/>
      <c r="B339" s="39"/>
      <c r="C339" s="39"/>
      <c r="D339" s="39"/>
      <c r="E339" s="90"/>
      <c r="F339" s="90"/>
      <c r="G339" s="90"/>
      <c r="H339" s="39"/>
      <c r="I339" s="90"/>
      <c r="J339" s="90"/>
      <c r="K339" s="90"/>
      <c r="L339" s="39"/>
      <c r="M339" s="27"/>
      <c r="N339" s="27"/>
      <c r="P339" s="27"/>
    </row>
    <row r="340" spans="1:16">
      <c r="A340" s="44"/>
      <c r="B340" s="39"/>
      <c r="C340" s="39"/>
      <c r="D340" s="39"/>
      <c r="E340" s="90"/>
      <c r="F340" s="90"/>
      <c r="G340" s="90"/>
      <c r="H340" s="39"/>
      <c r="I340" s="90"/>
      <c r="J340" s="90"/>
      <c r="K340" s="90"/>
      <c r="L340" s="39"/>
      <c r="M340" s="27"/>
      <c r="N340" s="27"/>
      <c r="P340" s="27"/>
    </row>
    <row r="341" spans="1:16">
      <c r="A341" s="44"/>
      <c r="B341" s="39"/>
      <c r="C341" s="39"/>
      <c r="D341" s="39"/>
      <c r="E341" s="90"/>
      <c r="F341" s="90"/>
      <c r="G341" s="90"/>
      <c r="H341" s="39"/>
      <c r="I341" s="90"/>
      <c r="J341" s="90"/>
      <c r="K341" s="90"/>
      <c r="L341" s="39"/>
      <c r="M341" s="27"/>
      <c r="N341" s="27"/>
      <c r="P341" s="27"/>
    </row>
    <row r="342" spans="1:16">
      <c r="A342" s="44"/>
      <c r="B342" s="39"/>
      <c r="C342" s="39"/>
      <c r="D342" s="39"/>
      <c r="E342" s="90"/>
      <c r="F342" s="90"/>
      <c r="G342" s="90"/>
      <c r="H342" s="39"/>
      <c r="I342" s="90"/>
      <c r="J342" s="90"/>
      <c r="K342" s="90"/>
      <c r="L342" s="39"/>
      <c r="M342" s="27"/>
      <c r="N342" s="27"/>
      <c r="P342" s="27"/>
    </row>
    <row r="343" spans="1:16">
      <c r="A343" s="44"/>
      <c r="B343" s="39"/>
      <c r="C343" s="39"/>
      <c r="D343" s="39"/>
      <c r="E343" s="90"/>
      <c r="F343" s="90"/>
      <c r="G343" s="90"/>
      <c r="H343" s="39"/>
      <c r="I343" s="90"/>
      <c r="J343" s="90"/>
      <c r="K343" s="90"/>
      <c r="L343" s="39"/>
      <c r="M343" s="27"/>
      <c r="N343" s="27"/>
      <c r="P343" s="27"/>
    </row>
    <row r="344" spans="1:16">
      <c r="A344" s="44"/>
      <c r="B344" s="39"/>
      <c r="C344" s="39"/>
      <c r="D344" s="39"/>
      <c r="E344" s="90"/>
      <c r="F344" s="90"/>
      <c r="G344" s="90"/>
      <c r="H344" s="39"/>
      <c r="I344" s="90"/>
      <c r="J344" s="90"/>
      <c r="K344" s="90"/>
      <c r="L344" s="39"/>
      <c r="M344" s="27"/>
      <c r="N344" s="27"/>
      <c r="P344" s="27"/>
    </row>
    <row r="345" spans="1:16">
      <c r="A345" s="44"/>
      <c r="B345" s="39"/>
      <c r="C345" s="39"/>
      <c r="D345" s="39"/>
      <c r="E345" s="90"/>
      <c r="F345" s="90"/>
      <c r="G345" s="90"/>
      <c r="H345" s="39"/>
      <c r="I345" s="90"/>
      <c r="J345" s="90"/>
      <c r="K345" s="90"/>
      <c r="L345" s="39"/>
      <c r="M345" s="27"/>
      <c r="N345" s="27"/>
      <c r="P345" s="27"/>
    </row>
    <row r="346" spans="1:16">
      <c r="A346" s="44"/>
      <c r="B346" s="39"/>
      <c r="C346" s="39"/>
      <c r="D346" s="39"/>
      <c r="E346" s="90"/>
      <c r="F346" s="90"/>
      <c r="G346" s="90"/>
      <c r="H346" s="39"/>
      <c r="I346" s="90"/>
      <c r="J346" s="90"/>
      <c r="K346" s="90"/>
      <c r="L346" s="39"/>
      <c r="M346" s="27"/>
      <c r="N346" s="27"/>
      <c r="P346" s="27"/>
    </row>
    <row r="347" spans="1:16">
      <c r="A347" s="44"/>
      <c r="B347" s="39"/>
      <c r="C347" s="39"/>
      <c r="D347" s="39"/>
      <c r="E347" s="90"/>
      <c r="F347" s="90"/>
      <c r="G347" s="90"/>
      <c r="H347" s="39"/>
      <c r="I347" s="90"/>
      <c r="J347" s="90"/>
      <c r="K347" s="90"/>
      <c r="L347" s="39"/>
      <c r="M347" s="27"/>
      <c r="N347" s="27"/>
      <c r="P347" s="27"/>
    </row>
    <row r="348" spans="1:16">
      <c r="A348" s="44"/>
      <c r="B348" s="39"/>
      <c r="C348" s="39"/>
      <c r="D348" s="39"/>
      <c r="E348" s="90"/>
      <c r="F348" s="90"/>
      <c r="G348" s="90"/>
      <c r="H348" s="39"/>
      <c r="I348" s="90"/>
      <c r="J348" s="90"/>
      <c r="K348" s="90"/>
      <c r="L348" s="39"/>
      <c r="M348" s="27"/>
      <c r="N348" s="27"/>
      <c r="P348" s="27"/>
    </row>
    <row r="349" spans="1:16">
      <c r="A349" s="44"/>
      <c r="B349" s="39"/>
      <c r="C349" s="39"/>
      <c r="D349" s="39"/>
      <c r="E349" s="90"/>
      <c r="F349" s="90"/>
      <c r="G349" s="90"/>
      <c r="H349" s="39"/>
      <c r="I349" s="90"/>
      <c r="J349" s="90"/>
      <c r="K349" s="90"/>
      <c r="L349" s="39"/>
      <c r="M349" s="27"/>
      <c r="N349" s="27"/>
      <c r="P349" s="27"/>
    </row>
    <row r="350" spans="1:16">
      <c r="A350" s="44"/>
      <c r="B350" s="39"/>
      <c r="C350" s="39"/>
      <c r="D350" s="39"/>
      <c r="E350" s="90"/>
      <c r="F350" s="90"/>
      <c r="G350" s="90"/>
      <c r="H350" s="39"/>
      <c r="I350" s="90"/>
      <c r="J350" s="90"/>
      <c r="K350" s="90"/>
      <c r="L350" s="39"/>
      <c r="M350" s="27"/>
      <c r="N350" s="27"/>
      <c r="P350" s="27"/>
    </row>
    <row r="351" spans="1:16">
      <c r="A351" s="44"/>
      <c r="B351" s="39"/>
      <c r="C351" s="39"/>
      <c r="D351" s="39"/>
      <c r="E351" s="90"/>
      <c r="F351" s="90"/>
      <c r="G351" s="90"/>
      <c r="H351" s="39"/>
      <c r="I351" s="90"/>
      <c r="J351" s="90"/>
      <c r="K351" s="90"/>
      <c r="L351" s="39"/>
      <c r="M351" s="27"/>
      <c r="N351" s="27"/>
      <c r="P351" s="27"/>
    </row>
    <row r="352" spans="1:16">
      <c r="A352" s="44"/>
      <c r="B352" s="39"/>
      <c r="C352" s="39"/>
      <c r="D352" s="39"/>
      <c r="E352" s="90"/>
      <c r="F352" s="90"/>
      <c r="G352" s="90"/>
      <c r="H352" s="39"/>
      <c r="I352" s="90"/>
      <c r="J352" s="90"/>
      <c r="K352" s="90"/>
      <c r="L352" s="39"/>
      <c r="M352" s="27"/>
      <c r="N352" s="27"/>
      <c r="P352" s="27"/>
    </row>
    <row r="353" spans="1:16">
      <c r="A353" s="44"/>
      <c r="B353" s="39"/>
      <c r="C353" s="39"/>
      <c r="D353" s="39"/>
      <c r="E353" s="90"/>
      <c r="F353" s="90"/>
      <c r="G353" s="90"/>
      <c r="H353" s="39"/>
      <c r="I353" s="90"/>
      <c r="J353" s="90"/>
      <c r="K353" s="90"/>
      <c r="L353" s="39"/>
      <c r="M353" s="27"/>
      <c r="N353" s="27"/>
      <c r="P353" s="27"/>
    </row>
    <row r="354" spans="1:16">
      <c r="A354" s="44"/>
      <c r="B354" s="39"/>
      <c r="C354" s="39"/>
      <c r="D354" s="39"/>
      <c r="E354" s="90"/>
      <c r="F354" s="90"/>
      <c r="G354" s="90"/>
      <c r="H354" s="39"/>
      <c r="I354" s="90"/>
      <c r="J354" s="90"/>
      <c r="K354" s="90"/>
      <c r="L354" s="39"/>
      <c r="M354" s="27"/>
      <c r="N354" s="27"/>
      <c r="P354" s="27"/>
    </row>
    <row r="355" spans="1:16">
      <c r="A355" s="44"/>
      <c r="B355" s="39"/>
      <c r="C355" s="39"/>
      <c r="D355" s="39"/>
      <c r="E355" s="90"/>
      <c r="F355" s="90"/>
      <c r="G355" s="90"/>
      <c r="H355" s="39"/>
      <c r="I355" s="90"/>
      <c r="J355" s="90"/>
      <c r="K355" s="90"/>
      <c r="L355" s="39"/>
      <c r="M355" s="27"/>
      <c r="N355" s="27"/>
      <c r="P355" s="27"/>
    </row>
    <row r="356" spans="1:16">
      <c r="A356" s="44"/>
      <c r="B356" s="39"/>
      <c r="C356" s="39"/>
      <c r="D356" s="39"/>
      <c r="E356" s="90"/>
      <c r="F356" s="90"/>
      <c r="G356" s="90"/>
      <c r="H356" s="39"/>
      <c r="I356" s="90"/>
      <c r="J356" s="90"/>
      <c r="K356" s="90"/>
      <c r="L356" s="39"/>
      <c r="M356" s="27"/>
      <c r="N356" s="27"/>
      <c r="P356" s="27"/>
    </row>
    <row r="357" spans="1:16">
      <c r="A357" s="44"/>
      <c r="B357" s="39"/>
      <c r="C357" s="39"/>
      <c r="D357" s="39"/>
      <c r="E357" s="90"/>
      <c r="F357" s="90"/>
      <c r="G357" s="90"/>
      <c r="H357" s="39"/>
      <c r="I357" s="90"/>
      <c r="J357" s="90"/>
      <c r="K357" s="90"/>
      <c r="L357" s="39"/>
      <c r="M357" s="27"/>
      <c r="N357" s="27"/>
      <c r="P357" s="27"/>
    </row>
    <row r="358" spans="1:16">
      <c r="A358" s="44"/>
      <c r="B358" s="39"/>
      <c r="C358" s="39"/>
      <c r="D358" s="39"/>
      <c r="E358" s="90"/>
      <c r="F358" s="90"/>
      <c r="G358" s="90"/>
      <c r="H358" s="39"/>
      <c r="I358" s="90"/>
      <c r="J358" s="90"/>
      <c r="K358" s="90"/>
      <c r="L358" s="39"/>
      <c r="M358" s="27"/>
      <c r="N358" s="27"/>
      <c r="P358" s="27"/>
    </row>
    <row r="359" spans="1:16">
      <c r="A359" s="44"/>
      <c r="B359" s="39"/>
      <c r="C359" s="39"/>
      <c r="D359" s="39"/>
      <c r="E359" s="90"/>
      <c r="F359" s="90"/>
      <c r="G359" s="90"/>
      <c r="H359" s="39"/>
      <c r="I359" s="90"/>
      <c r="J359" s="90"/>
      <c r="K359" s="90"/>
      <c r="L359" s="39"/>
      <c r="M359" s="27"/>
      <c r="N359" s="27"/>
      <c r="P359" s="27"/>
    </row>
    <row r="360" spans="1:16">
      <c r="A360" s="44"/>
      <c r="B360" s="39"/>
      <c r="C360" s="39"/>
      <c r="D360" s="39"/>
      <c r="E360" s="90"/>
      <c r="F360" s="90"/>
      <c r="G360" s="90"/>
      <c r="H360" s="39"/>
      <c r="I360" s="90"/>
      <c r="J360" s="90"/>
      <c r="K360" s="90"/>
      <c r="L360" s="39"/>
      <c r="M360" s="27"/>
      <c r="N360" s="27"/>
      <c r="P360" s="27"/>
    </row>
    <row r="361" spans="1:16">
      <c r="A361" s="44"/>
      <c r="B361" s="39"/>
      <c r="C361" s="39"/>
      <c r="D361" s="39"/>
      <c r="E361" s="90"/>
      <c r="F361" s="90"/>
      <c r="G361" s="90"/>
      <c r="H361" s="39"/>
      <c r="I361" s="90"/>
      <c r="J361" s="90"/>
      <c r="K361" s="90"/>
      <c r="L361" s="39"/>
      <c r="M361" s="27"/>
      <c r="N361" s="27"/>
      <c r="P361" s="27"/>
    </row>
  </sheetData>
  <sheetProtection insertColumns="0" insertRows="0" deleteColumns="0"/>
  <mergeCells count="6">
    <mergeCell ref="A2:P2"/>
    <mergeCell ref="A3:P3"/>
    <mergeCell ref="A5:P5"/>
    <mergeCell ref="A7:P7"/>
    <mergeCell ref="C9:D9"/>
    <mergeCell ref="F9:N9"/>
  </mergeCells>
  <phoneticPr fontId="6" type="noConversion"/>
  <conditionalFormatting sqref="A1:C1048576 D10:E1048576 D1:E8 F1:F1048576 G1:O8 Q1:XFD1048576 P1:P9 P11:P1048576 G10:O1048576">
    <cfRule type="expression" dxfId="242" priority="2">
      <formula>CELL("protect",A1)=1</formula>
    </cfRule>
  </conditionalFormatting>
  <conditionalFormatting sqref="A1:Q58">
    <cfRule type="expression" dxfId="241" priority="1">
      <formula>CELL("protect",A1)=1</formula>
    </cfRule>
  </conditionalFormatting>
  <printOptions horizontalCentered="1"/>
  <pageMargins left="0.23622047244094491" right="0.23622047244094491" top="0.31496062992125984" bottom="0.55118110236220474" header="0.31496062992125984" footer="0.31496062992125984"/>
  <pageSetup paperSize="5" scale="65" orientation="landscape" r:id="rId1"/>
  <headerFooter alignWithMargins="0">
    <oddFooter>&amp;RPage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4"/>
  <sheetViews>
    <sheetView zoomScaleNormal="100" workbookViewId="0"/>
  </sheetViews>
  <sheetFormatPr defaultColWidth="8.8984375" defaultRowHeight="13"/>
  <cols>
    <col min="1" max="1" width="28.09765625" style="88" customWidth="1"/>
    <col min="2" max="2" width="1.296875" style="88" customWidth="1"/>
    <col min="3" max="4" width="15.69921875" style="88" customWidth="1"/>
    <col min="5" max="5" width="2.59765625" style="89" customWidth="1"/>
    <col min="6" max="7" width="15.69921875" style="88" customWidth="1"/>
    <col min="8" max="8" width="2.59765625" style="89" customWidth="1"/>
    <col min="9" max="10" width="15.69921875" style="88" customWidth="1"/>
    <col min="11" max="11" width="2.59765625" style="89" customWidth="1"/>
    <col min="12" max="13" width="15.69921875" style="88" customWidth="1"/>
    <col min="14" max="14" width="2.59765625" style="89" customWidth="1"/>
    <col min="15" max="16" width="15.69921875" style="979" customWidth="1"/>
    <col min="17" max="17" width="2.59765625" style="89" customWidth="1"/>
    <col min="18" max="19" width="15.69921875" style="979" customWidth="1"/>
    <col min="20" max="20" width="2.59765625" style="89" customWidth="1"/>
    <col min="21" max="22" width="15.69921875" style="979" customWidth="1"/>
    <col min="23" max="23" width="2.59765625" style="89" customWidth="1"/>
    <col min="24" max="25" width="15.69921875" style="88" customWidth="1"/>
    <col min="26" max="26" width="2.59765625" style="89" customWidth="1"/>
    <col min="27" max="28" width="15.69921875" style="88" customWidth="1"/>
    <col min="29" max="29" width="3.09765625" style="88" customWidth="1"/>
    <col min="30" max="16384" width="8.8984375" style="88"/>
  </cols>
  <sheetData>
    <row r="1" spans="1:29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173"/>
    </row>
    <row r="2" spans="1:29" ht="16.5">
      <c r="A2" s="990" t="s">
        <v>26</v>
      </c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991"/>
      <c r="S2" s="991"/>
      <c r="T2" s="991"/>
      <c r="U2" s="991"/>
      <c r="V2" s="991"/>
      <c r="W2" s="991"/>
      <c r="X2" s="991"/>
      <c r="Y2" s="991"/>
      <c r="Z2" s="991"/>
      <c r="AA2" s="991"/>
      <c r="AB2" s="991"/>
      <c r="AC2" s="159"/>
    </row>
    <row r="3" spans="1:29" ht="16.5">
      <c r="A3" s="990" t="s">
        <v>27</v>
      </c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  <c r="U3" s="991"/>
      <c r="V3" s="991"/>
      <c r="W3" s="991"/>
      <c r="X3" s="991"/>
      <c r="Y3" s="991"/>
      <c r="Z3" s="991"/>
      <c r="AA3" s="991"/>
      <c r="AB3" s="991"/>
      <c r="AC3" s="159"/>
    </row>
    <row r="4" spans="1:29" ht="16.5">
      <c r="A4" s="719"/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976"/>
      <c r="O4" s="976"/>
      <c r="P4" s="976"/>
      <c r="Q4" s="976"/>
      <c r="R4" s="976"/>
      <c r="S4" s="976"/>
      <c r="T4" s="976"/>
      <c r="U4" s="976"/>
      <c r="V4" s="976"/>
      <c r="W4" s="720"/>
      <c r="X4" s="720"/>
      <c r="Y4" s="720"/>
      <c r="Z4" s="720"/>
      <c r="AA4" s="720"/>
      <c r="AB4" s="720"/>
      <c r="AC4" s="159"/>
    </row>
    <row r="5" spans="1:29" ht="15.5">
      <c r="A5" s="1012" t="str">
        <f>title!A5</f>
        <v>(name of municipality)</v>
      </c>
      <c r="B5" s="1016"/>
      <c r="C5" s="1016"/>
      <c r="D5" s="1016"/>
      <c r="E5" s="1016"/>
      <c r="F5" s="1016"/>
      <c r="G5" s="1016"/>
      <c r="H5" s="1016"/>
      <c r="I5" s="1016"/>
      <c r="J5" s="1016"/>
      <c r="K5" s="1016"/>
      <c r="L5" s="1016"/>
      <c r="M5" s="1016"/>
      <c r="N5" s="1016"/>
      <c r="O5" s="1016"/>
      <c r="P5" s="1016"/>
      <c r="Q5" s="1016"/>
      <c r="R5" s="1016"/>
      <c r="S5" s="1016"/>
      <c r="T5" s="1016"/>
      <c r="U5" s="1016"/>
      <c r="V5" s="1016"/>
      <c r="W5" s="1016"/>
      <c r="X5" s="1016"/>
      <c r="Y5" s="1016"/>
      <c r="Z5" s="1016"/>
      <c r="AA5" s="1016"/>
      <c r="AB5" s="1016"/>
      <c r="AC5" s="159"/>
    </row>
    <row r="6" spans="1:29" ht="7.5" customHeight="1">
      <c r="A6" s="722"/>
      <c r="B6" s="721"/>
      <c r="C6" s="721"/>
      <c r="D6" s="721"/>
      <c r="E6" s="721"/>
      <c r="F6" s="721"/>
      <c r="G6" s="388"/>
      <c r="H6" s="388"/>
      <c r="I6" s="388"/>
      <c r="J6" s="388"/>
      <c r="K6" s="388"/>
      <c r="L6" s="388"/>
      <c r="M6" s="980"/>
      <c r="N6" s="980"/>
      <c r="O6" s="980"/>
      <c r="P6" s="980"/>
      <c r="Q6" s="980"/>
      <c r="R6" s="980"/>
      <c r="S6" s="980"/>
      <c r="T6" s="388"/>
      <c r="U6" s="388"/>
      <c r="V6" s="977"/>
      <c r="W6" s="721"/>
      <c r="X6" s="721"/>
      <c r="Y6" s="721"/>
      <c r="Z6" s="721"/>
      <c r="AA6" s="721"/>
      <c r="AB6" s="721"/>
      <c r="AC6" s="159"/>
    </row>
    <row r="7" spans="1:29" ht="4" customHeight="1">
      <c r="A7" s="1017" t="s">
        <v>427</v>
      </c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1"/>
      <c r="Z7" s="1011"/>
      <c r="AA7" s="1011"/>
      <c r="AB7" s="1011"/>
      <c r="AC7" s="159"/>
    </row>
    <row r="8" spans="1:29" ht="10.5" customHeight="1">
      <c r="A8" s="1017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1"/>
      <c r="Z8" s="1011"/>
      <c r="AA8" s="1011"/>
      <c r="AB8" s="1011"/>
      <c r="AC8" s="159"/>
    </row>
    <row r="9" spans="1:29">
      <c r="A9" s="878"/>
      <c r="B9" s="35"/>
      <c r="C9" s="102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89"/>
      <c r="Y9" s="89"/>
      <c r="AA9" s="89"/>
      <c r="AB9" s="89"/>
      <c r="AC9" s="159"/>
    </row>
    <row r="10" spans="1:29">
      <c r="A10" s="879"/>
      <c r="B10" s="152"/>
      <c r="C10" s="1008" t="str">
        <f>'page 1'!$G10</f>
        <v>Special Area</v>
      </c>
      <c r="D10" s="1009"/>
      <c r="E10" s="758"/>
      <c r="F10" s="1008" t="str">
        <f>'page 1'!$H10</f>
        <v>Special Area</v>
      </c>
      <c r="G10" s="1009"/>
      <c r="H10" s="758"/>
      <c r="I10" s="1008" t="str">
        <f>'page 1'!$I10</f>
        <v>Special Area</v>
      </c>
      <c r="J10" s="1009"/>
      <c r="K10" s="758"/>
      <c r="L10" s="1008" t="str">
        <f>'page 1'!$J10</f>
        <v>Special Area</v>
      </c>
      <c r="M10" s="1009"/>
      <c r="N10" s="758"/>
      <c r="O10" s="1008" t="str">
        <f>'page 1'!$K10</f>
        <v>Special Area</v>
      </c>
      <c r="P10" s="1009"/>
      <c r="Q10" s="758"/>
      <c r="R10" s="1008" t="str">
        <f>'page 1'!$L10</f>
        <v>Special Area</v>
      </c>
      <c r="S10" s="1009"/>
      <c r="T10" s="758"/>
      <c r="U10" s="1008" t="str">
        <f>'page 1'!$M10</f>
        <v xml:space="preserve">LUD </v>
      </c>
      <c r="V10" s="1009"/>
      <c r="W10" s="800"/>
      <c r="X10" s="1008" t="s">
        <v>151</v>
      </c>
      <c r="Y10" s="1009"/>
      <c r="Z10" s="758"/>
      <c r="AA10" s="1008" t="s">
        <v>460</v>
      </c>
      <c r="AB10" s="1009"/>
      <c r="AC10" s="159"/>
    </row>
    <row r="11" spans="1:29" ht="25.5" customHeight="1">
      <c r="A11" s="809" t="s">
        <v>275</v>
      </c>
      <c r="B11" s="152"/>
      <c r="C11" s="804" t="s">
        <v>248</v>
      </c>
      <c r="D11" s="802" t="s">
        <v>29</v>
      </c>
      <c r="E11" s="803"/>
      <c r="F11" s="804" t="s">
        <v>248</v>
      </c>
      <c r="G11" s="802" t="s">
        <v>29</v>
      </c>
      <c r="H11" s="803"/>
      <c r="I11" s="804" t="s">
        <v>248</v>
      </c>
      <c r="J11" s="802" t="s">
        <v>29</v>
      </c>
      <c r="K11" s="803"/>
      <c r="L11" s="804" t="s">
        <v>248</v>
      </c>
      <c r="M11" s="802" t="s">
        <v>29</v>
      </c>
      <c r="N11" s="803"/>
      <c r="O11" s="804" t="s">
        <v>248</v>
      </c>
      <c r="P11" s="802" t="s">
        <v>29</v>
      </c>
      <c r="Q11" s="803"/>
      <c r="R11" s="804" t="s">
        <v>248</v>
      </c>
      <c r="S11" s="802" t="s">
        <v>29</v>
      </c>
      <c r="T11" s="803"/>
      <c r="U11" s="804" t="s">
        <v>248</v>
      </c>
      <c r="V11" s="802" t="s">
        <v>29</v>
      </c>
      <c r="W11" s="803"/>
      <c r="X11" s="804" t="s">
        <v>248</v>
      </c>
      <c r="Y11" s="802" t="s">
        <v>29</v>
      </c>
      <c r="Z11" s="803"/>
      <c r="AA11" s="804" t="s">
        <v>458</v>
      </c>
      <c r="AB11" s="802" t="s">
        <v>459</v>
      </c>
      <c r="AC11" s="159"/>
    </row>
    <row r="12" spans="1:29" ht="20" customHeight="1">
      <c r="A12" s="160" t="s">
        <v>47</v>
      </c>
      <c r="B12" s="854"/>
      <c r="C12" s="856"/>
      <c r="D12" s="667"/>
      <c r="E12" s="766"/>
      <c r="F12" s="419"/>
      <c r="G12" s="666"/>
      <c r="H12" s="763"/>
      <c r="I12" s="419"/>
      <c r="J12" s="666"/>
      <c r="K12" s="763"/>
      <c r="L12" s="419"/>
      <c r="M12" s="666"/>
      <c r="N12" s="763"/>
      <c r="O12" s="419"/>
      <c r="P12" s="666"/>
      <c r="Q12" s="763"/>
      <c r="R12" s="419"/>
      <c r="S12" s="666"/>
      <c r="T12" s="763"/>
      <c r="U12" s="419"/>
      <c r="V12" s="666"/>
      <c r="W12" s="763"/>
      <c r="X12" s="419"/>
      <c r="Y12" s="666"/>
      <c r="Z12" s="763"/>
      <c r="AA12" s="710">
        <f>SUMPRODUCT((MOD(COLUMN(C12:Y12),3)=0)*C12:Y12)</f>
        <v>0</v>
      </c>
      <c r="AB12" s="852">
        <f>SUMPRODUCT((MOD(COLUMN(C12:Y12),3)=1)*C12:Y12)</f>
        <v>0</v>
      </c>
      <c r="AC12" s="159"/>
    </row>
    <row r="13" spans="1:29" ht="20" customHeight="1">
      <c r="A13" s="160" t="s">
        <v>276</v>
      </c>
      <c r="B13" s="854"/>
      <c r="C13" s="856"/>
      <c r="D13" s="667"/>
      <c r="E13" s="766"/>
      <c r="F13" s="419"/>
      <c r="G13" s="666"/>
      <c r="H13" s="763"/>
      <c r="I13" s="419"/>
      <c r="J13" s="666"/>
      <c r="K13" s="763"/>
      <c r="L13" s="419"/>
      <c r="M13" s="666"/>
      <c r="N13" s="763"/>
      <c r="O13" s="419"/>
      <c r="P13" s="666"/>
      <c r="Q13" s="763"/>
      <c r="R13" s="419"/>
      <c r="S13" s="666"/>
      <c r="T13" s="763"/>
      <c r="U13" s="419"/>
      <c r="V13" s="666"/>
      <c r="W13" s="763"/>
      <c r="X13" s="419"/>
      <c r="Y13" s="666"/>
      <c r="Z13" s="763"/>
      <c r="AA13" s="710">
        <f t="shared" ref="AA13:AA37" si="0">SUMPRODUCT((MOD(COLUMN(C13:Y13),3)=0)*C13:Y13)</f>
        <v>0</v>
      </c>
      <c r="AB13" s="852">
        <f t="shared" ref="AB13:AB37" si="1">SUMPRODUCT((MOD(COLUMN(C13:Y13),3)=1)*C13:Y13)</f>
        <v>0</v>
      </c>
      <c r="AC13" s="159"/>
    </row>
    <row r="14" spans="1:29" ht="20" customHeight="1">
      <c r="A14" s="160" t="s">
        <v>277</v>
      </c>
      <c r="B14" s="854"/>
      <c r="C14" s="856"/>
      <c r="D14" s="667"/>
      <c r="E14" s="766"/>
      <c r="F14" s="419"/>
      <c r="G14" s="666"/>
      <c r="H14" s="763"/>
      <c r="I14" s="419"/>
      <c r="J14" s="666"/>
      <c r="K14" s="763"/>
      <c r="L14" s="419"/>
      <c r="M14" s="666"/>
      <c r="N14" s="763"/>
      <c r="O14" s="419"/>
      <c r="P14" s="666"/>
      <c r="Q14" s="763"/>
      <c r="R14" s="419"/>
      <c r="S14" s="666"/>
      <c r="T14" s="763"/>
      <c r="U14" s="419"/>
      <c r="V14" s="666"/>
      <c r="W14" s="763"/>
      <c r="X14" s="419"/>
      <c r="Y14" s="666"/>
      <c r="Z14" s="763"/>
      <c r="AA14" s="710">
        <f t="shared" si="0"/>
        <v>0</v>
      </c>
      <c r="AB14" s="852">
        <f t="shared" si="1"/>
        <v>0</v>
      </c>
      <c r="AC14" s="159"/>
    </row>
    <row r="15" spans="1:29" ht="20" customHeight="1">
      <c r="A15" s="160" t="s">
        <v>278</v>
      </c>
      <c r="B15" s="854"/>
      <c r="C15" s="422"/>
      <c r="D15" s="667"/>
      <c r="E15" s="766"/>
      <c r="F15" s="422"/>
      <c r="G15" s="667"/>
      <c r="H15" s="762"/>
      <c r="I15" s="422"/>
      <c r="J15" s="667"/>
      <c r="K15" s="762"/>
      <c r="L15" s="422"/>
      <c r="M15" s="667"/>
      <c r="N15" s="762"/>
      <c r="O15" s="422"/>
      <c r="P15" s="667"/>
      <c r="Q15" s="762"/>
      <c r="R15" s="422"/>
      <c r="S15" s="667"/>
      <c r="T15" s="762"/>
      <c r="U15" s="422"/>
      <c r="V15" s="667"/>
      <c r="W15" s="762"/>
      <c r="X15" s="422"/>
      <c r="Y15" s="667"/>
      <c r="Z15" s="762"/>
      <c r="AA15" s="710">
        <f t="shared" si="0"/>
        <v>0</v>
      </c>
      <c r="AB15" s="852">
        <f t="shared" si="1"/>
        <v>0</v>
      </c>
      <c r="AC15" s="159"/>
    </row>
    <row r="16" spans="1:29" ht="20" customHeight="1">
      <c r="A16" s="160" t="s">
        <v>279</v>
      </c>
      <c r="B16" s="855"/>
      <c r="C16" s="419"/>
      <c r="D16" s="666"/>
      <c r="E16" s="642"/>
      <c r="F16" s="419"/>
      <c r="G16" s="666"/>
      <c r="H16" s="763"/>
      <c r="I16" s="419"/>
      <c r="J16" s="666"/>
      <c r="K16" s="763"/>
      <c r="L16" s="419"/>
      <c r="M16" s="666"/>
      <c r="N16" s="763"/>
      <c r="O16" s="419"/>
      <c r="P16" s="666"/>
      <c r="Q16" s="763"/>
      <c r="R16" s="419"/>
      <c r="S16" s="666"/>
      <c r="T16" s="763"/>
      <c r="U16" s="419"/>
      <c r="V16" s="666"/>
      <c r="W16" s="763"/>
      <c r="X16" s="419"/>
      <c r="Y16" s="666"/>
      <c r="Z16" s="763"/>
      <c r="AA16" s="710">
        <f t="shared" si="0"/>
        <v>0</v>
      </c>
      <c r="AB16" s="852">
        <f t="shared" si="1"/>
        <v>0</v>
      </c>
      <c r="AC16" s="637"/>
    </row>
    <row r="17" spans="1:29" ht="20" customHeight="1">
      <c r="A17" s="538" t="s">
        <v>280</v>
      </c>
      <c r="B17" s="854"/>
      <c r="C17" s="856"/>
      <c r="D17" s="667"/>
      <c r="E17" s="766"/>
      <c r="F17" s="419"/>
      <c r="G17" s="666"/>
      <c r="H17" s="763"/>
      <c r="I17" s="419"/>
      <c r="J17" s="666"/>
      <c r="K17" s="763"/>
      <c r="L17" s="419"/>
      <c r="M17" s="666"/>
      <c r="N17" s="763"/>
      <c r="O17" s="419"/>
      <c r="P17" s="666"/>
      <c r="Q17" s="763"/>
      <c r="R17" s="419"/>
      <c r="S17" s="666"/>
      <c r="T17" s="763"/>
      <c r="U17" s="419"/>
      <c r="V17" s="666"/>
      <c r="W17" s="763"/>
      <c r="X17" s="419"/>
      <c r="Y17" s="666"/>
      <c r="Z17" s="763"/>
      <c r="AA17" s="710">
        <f t="shared" si="0"/>
        <v>0</v>
      </c>
      <c r="AB17" s="852">
        <f t="shared" si="1"/>
        <v>0</v>
      </c>
      <c r="AC17" s="159"/>
    </row>
    <row r="18" spans="1:29" ht="20" customHeight="1">
      <c r="A18" s="160" t="s">
        <v>281</v>
      </c>
      <c r="B18" s="854"/>
      <c r="C18" s="422"/>
      <c r="D18" s="667"/>
      <c r="E18" s="766"/>
      <c r="F18" s="422"/>
      <c r="G18" s="667"/>
      <c r="H18" s="762"/>
      <c r="I18" s="422"/>
      <c r="J18" s="667"/>
      <c r="K18" s="762"/>
      <c r="L18" s="422"/>
      <c r="M18" s="667"/>
      <c r="N18" s="762"/>
      <c r="O18" s="422"/>
      <c r="P18" s="667"/>
      <c r="Q18" s="762"/>
      <c r="R18" s="422"/>
      <c r="S18" s="667"/>
      <c r="T18" s="762"/>
      <c r="U18" s="422"/>
      <c r="V18" s="667"/>
      <c r="W18" s="762"/>
      <c r="X18" s="422"/>
      <c r="Y18" s="667"/>
      <c r="Z18" s="762"/>
      <c r="AA18" s="710">
        <f t="shared" si="0"/>
        <v>0</v>
      </c>
      <c r="AB18" s="852">
        <f t="shared" si="1"/>
        <v>0</v>
      </c>
      <c r="AC18" s="159"/>
    </row>
    <row r="19" spans="1:29" ht="20" customHeight="1">
      <c r="A19" s="160" t="s">
        <v>282</v>
      </c>
      <c r="B19" s="870"/>
      <c r="C19" s="856"/>
      <c r="D19" s="667"/>
      <c r="E19" s="766"/>
      <c r="F19" s="419"/>
      <c r="G19" s="666"/>
      <c r="H19" s="763"/>
      <c r="I19" s="419"/>
      <c r="J19" s="666"/>
      <c r="K19" s="763"/>
      <c r="L19" s="419"/>
      <c r="M19" s="666"/>
      <c r="N19" s="763"/>
      <c r="O19" s="419"/>
      <c r="P19" s="666"/>
      <c r="Q19" s="763"/>
      <c r="R19" s="419"/>
      <c r="S19" s="666"/>
      <c r="T19" s="763"/>
      <c r="U19" s="419"/>
      <c r="V19" s="666"/>
      <c r="W19" s="763"/>
      <c r="X19" s="419"/>
      <c r="Y19" s="666"/>
      <c r="Z19" s="763"/>
      <c r="AA19" s="710">
        <f t="shared" si="0"/>
        <v>0</v>
      </c>
      <c r="AB19" s="852">
        <f t="shared" si="1"/>
        <v>0</v>
      </c>
      <c r="AC19" s="159"/>
    </row>
    <row r="20" spans="1:29" ht="20" customHeight="1">
      <c r="A20" s="160" t="s">
        <v>48</v>
      </c>
      <c r="B20" s="854"/>
      <c r="C20" s="566"/>
      <c r="D20" s="667"/>
      <c r="E20" s="766"/>
      <c r="F20" s="566"/>
      <c r="G20" s="667"/>
      <c r="H20" s="762"/>
      <c r="I20" s="422"/>
      <c r="J20" s="667"/>
      <c r="K20" s="762"/>
      <c r="L20" s="422"/>
      <c r="M20" s="667"/>
      <c r="N20" s="762"/>
      <c r="O20" s="422"/>
      <c r="P20" s="667"/>
      <c r="Q20" s="762"/>
      <c r="R20" s="422"/>
      <c r="S20" s="667"/>
      <c r="T20" s="762"/>
      <c r="U20" s="422"/>
      <c r="V20" s="667"/>
      <c r="W20" s="762"/>
      <c r="X20" s="422"/>
      <c r="Y20" s="667"/>
      <c r="Z20" s="762"/>
      <c r="AA20" s="710">
        <f t="shared" si="0"/>
        <v>0</v>
      </c>
      <c r="AB20" s="852">
        <f t="shared" si="1"/>
        <v>0</v>
      </c>
      <c r="AC20" s="159"/>
    </row>
    <row r="21" spans="1:29" ht="20" customHeight="1">
      <c r="A21" s="160" t="s">
        <v>423</v>
      </c>
      <c r="B21" s="854"/>
      <c r="C21" s="422"/>
      <c r="D21" s="667"/>
      <c r="E21" s="766"/>
      <c r="F21" s="422"/>
      <c r="G21" s="667"/>
      <c r="H21" s="762"/>
      <c r="I21" s="422"/>
      <c r="J21" s="667"/>
      <c r="K21" s="762"/>
      <c r="L21" s="422"/>
      <c r="M21" s="667"/>
      <c r="N21" s="762"/>
      <c r="O21" s="422"/>
      <c r="P21" s="667"/>
      <c r="Q21" s="762"/>
      <c r="R21" s="422"/>
      <c r="S21" s="667"/>
      <c r="T21" s="762"/>
      <c r="U21" s="422"/>
      <c r="V21" s="667"/>
      <c r="W21" s="762"/>
      <c r="X21" s="422"/>
      <c r="Y21" s="667"/>
      <c r="Z21" s="762"/>
      <c r="AA21" s="710">
        <f t="shared" si="0"/>
        <v>0</v>
      </c>
      <c r="AB21" s="852">
        <f t="shared" si="1"/>
        <v>0</v>
      </c>
      <c r="AC21" s="159"/>
    </row>
    <row r="22" spans="1:29" ht="20" customHeight="1">
      <c r="A22" s="160" t="s">
        <v>283</v>
      </c>
      <c r="B22" s="854"/>
      <c r="C22" s="422"/>
      <c r="D22" s="667"/>
      <c r="E22" s="766"/>
      <c r="F22" s="422"/>
      <c r="G22" s="667"/>
      <c r="H22" s="762"/>
      <c r="I22" s="422"/>
      <c r="J22" s="667"/>
      <c r="K22" s="762"/>
      <c r="L22" s="422"/>
      <c r="M22" s="667"/>
      <c r="N22" s="762"/>
      <c r="O22" s="422"/>
      <c r="P22" s="667"/>
      <c r="Q22" s="762"/>
      <c r="R22" s="422"/>
      <c r="S22" s="667"/>
      <c r="T22" s="762"/>
      <c r="U22" s="422"/>
      <c r="V22" s="667"/>
      <c r="W22" s="762"/>
      <c r="X22" s="422"/>
      <c r="Y22" s="667"/>
      <c r="Z22" s="762"/>
      <c r="AA22" s="710">
        <f t="shared" si="0"/>
        <v>0</v>
      </c>
      <c r="AB22" s="852">
        <f t="shared" si="1"/>
        <v>0</v>
      </c>
      <c r="AC22" s="159"/>
    </row>
    <row r="23" spans="1:29" ht="20" customHeight="1">
      <c r="A23" s="160" t="s">
        <v>284</v>
      </c>
      <c r="B23" s="854"/>
      <c r="C23" s="422"/>
      <c r="D23" s="667"/>
      <c r="E23" s="766"/>
      <c r="F23" s="422"/>
      <c r="G23" s="667"/>
      <c r="H23" s="762"/>
      <c r="I23" s="422"/>
      <c r="J23" s="667"/>
      <c r="K23" s="762"/>
      <c r="L23" s="422"/>
      <c r="M23" s="667"/>
      <c r="N23" s="762"/>
      <c r="O23" s="422"/>
      <c r="P23" s="667"/>
      <c r="Q23" s="762"/>
      <c r="R23" s="422"/>
      <c r="S23" s="667"/>
      <c r="T23" s="762"/>
      <c r="U23" s="422"/>
      <c r="V23" s="667"/>
      <c r="W23" s="762"/>
      <c r="X23" s="422"/>
      <c r="Y23" s="667"/>
      <c r="Z23" s="762"/>
      <c r="AA23" s="710">
        <f t="shared" si="0"/>
        <v>0</v>
      </c>
      <c r="AB23" s="852">
        <f t="shared" si="1"/>
        <v>0</v>
      </c>
      <c r="AC23" s="159"/>
    </row>
    <row r="24" spans="1:29" ht="20" customHeight="1">
      <c r="A24" s="160" t="s">
        <v>285</v>
      </c>
      <c r="B24" s="854"/>
      <c r="C24" s="422"/>
      <c r="D24" s="667"/>
      <c r="E24" s="766"/>
      <c r="F24" s="422"/>
      <c r="G24" s="667"/>
      <c r="H24" s="762"/>
      <c r="I24" s="422"/>
      <c r="J24" s="667"/>
      <c r="K24" s="762"/>
      <c r="L24" s="422"/>
      <c r="M24" s="667"/>
      <c r="N24" s="762"/>
      <c r="O24" s="422"/>
      <c r="P24" s="667"/>
      <c r="Q24" s="762"/>
      <c r="R24" s="422"/>
      <c r="S24" s="667"/>
      <c r="T24" s="762"/>
      <c r="U24" s="422"/>
      <c r="V24" s="667"/>
      <c r="W24" s="762"/>
      <c r="X24" s="422"/>
      <c r="Y24" s="667"/>
      <c r="Z24" s="762"/>
      <c r="AA24" s="710">
        <f t="shared" si="0"/>
        <v>0</v>
      </c>
      <c r="AB24" s="852">
        <f t="shared" si="1"/>
        <v>0</v>
      </c>
      <c r="AC24" s="159"/>
    </row>
    <row r="25" spans="1:29" ht="20" customHeight="1">
      <c r="A25" s="160" t="s">
        <v>286</v>
      </c>
      <c r="B25" s="854"/>
      <c r="C25" s="422"/>
      <c r="D25" s="667"/>
      <c r="E25" s="766"/>
      <c r="F25" s="422"/>
      <c r="G25" s="667"/>
      <c r="H25" s="762"/>
      <c r="I25" s="422"/>
      <c r="J25" s="667"/>
      <c r="K25" s="762"/>
      <c r="L25" s="422"/>
      <c r="M25" s="667"/>
      <c r="N25" s="762"/>
      <c r="O25" s="422"/>
      <c r="P25" s="667"/>
      <c r="Q25" s="762"/>
      <c r="R25" s="422"/>
      <c r="S25" s="667"/>
      <c r="T25" s="762"/>
      <c r="U25" s="422"/>
      <c r="V25" s="667"/>
      <c r="W25" s="762"/>
      <c r="X25" s="422"/>
      <c r="Y25" s="667"/>
      <c r="Z25" s="762"/>
      <c r="AA25" s="710">
        <f t="shared" si="0"/>
        <v>0</v>
      </c>
      <c r="AB25" s="852">
        <f t="shared" si="1"/>
        <v>0</v>
      </c>
      <c r="AC25" s="159"/>
    </row>
    <row r="26" spans="1:29" ht="20" customHeight="1">
      <c r="A26" s="160" t="s">
        <v>424</v>
      </c>
      <c r="B26" s="854"/>
      <c r="C26" s="422"/>
      <c r="D26" s="667"/>
      <c r="E26" s="766"/>
      <c r="F26" s="422"/>
      <c r="G26" s="667"/>
      <c r="H26" s="762"/>
      <c r="I26" s="422"/>
      <c r="J26" s="667"/>
      <c r="K26" s="762"/>
      <c r="L26" s="422"/>
      <c r="M26" s="667"/>
      <c r="N26" s="762"/>
      <c r="O26" s="422"/>
      <c r="P26" s="667"/>
      <c r="Q26" s="762"/>
      <c r="R26" s="422"/>
      <c r="S26" s="667"/>
      <c r="T26" s="762"/>
      <c r="U26" s="422"/>
      <c r="V26" s="667"/>
      <c r="W26" s="762"/>
      <c r="X26" s="422"/>
      <c r="Y26" s="667"/>
      <c r="Z26" s="762"/>
      <c r="AA26" s="710">
        <f t="shared" si="0"/>
        <v>0</v>
      </c>
      <c r="AB26" s="852">
        <f t="shared" si="1"/>
        <v>0</v>
      </c>
      <c r="AC26" s="159"/>
    </row>
    <row r="27" spans="1:29" ht="20" customHeight="1">
      <c r="A27" s="160" t="s">
        <v>425</v>
      </c>
      <c r="B27" s="854"/>
      <c r="C27" s="422"/>
      <c r="D27" s="667"/>
      <c r="E27" s="766"/>
      <c r="F27" s="422"/>
      <c r="G27" s="667"/>
      <c r="H27" s="762"/>
      <c r="I27" s="422"/>
      <c r="J27" s="667"/>
      <c r="K27" s="762"/>
      <c r="L27" s="422"/>
      <c r="M27" s="667"/>
      <c r="N27" s="762"/>
      <c r="O27" s="422"/>
      <c r="P27" s="667"/>
      <c r="Q27" s="762"/>
      <c r="R27" s="422"/>
      <c r="S27" s="667"/>
      <c r="T27" s="762"/>
      <c r="U27" s="422"/>
      <c r="V27" s="667"/>
      <c r="W27" s="762"/>
      <c r="X27" s="422"/>
      <c r="Y27" s="667"/>
      <c r="Z27" s="762"/>
      <c r="AA27" s="710">
        <f t="shared" si="0"/>
        <v>0</v>
      </c>
      <c r="AB27" s="852">
        <f t="shared" si="1"/>
        <v>0</v>
      </c>
      <c r="AC27" s="159"/>
    </row>
    <row r="28" spans="1:29" ht="20" customHeight="1">
      <c r="A28" s="160" t="s">
        <v>464</v>
      </c>
      <c r="B28" s="854"/>
      <c r="C28" s="422"/>
      <c r="D28" s="667"/>
      <c r="E28" s="766"/>
      <c r="F28" s="422"/>
      <c r="G28" s="667"/>
      <c r="H28" s="762"/>
      <c r="I28" s="422"/>
      <c r="J28" s="667"/>
      <c r="K28" s="762"/>
      <c r="L28" s="422"/>
      <c r="M28" s="667"/>
      <c r="N28" s="762"/>
      <c r="O28" s="422"/>
      <c r="P28" s="667"/>
      <c r="Q28" s="762"/>
      <c r="R28" s="422"/>
      <c r="S28" s="667"/>
      <c r="T28" s="762"/>
      <c r="U28" s="422"/>
      <c r="V28" s="667"/>
      <c r="W28" s="762"/>
      <c r="X28" s="422"/>
      <c r="Y28" s="667"/>
      <c r="Z28" s="762"/>
      <c r="AA28" s="710">
        <f t="shared" si="0"/>
        <v>0</v>
      </c>
      <c r="AB28" s="852">
        <f t="shared" si="1"/>
        <v>0</v>
      </c>
      <c r="AC28" s="159"/>
    </row>
    <row r="29" spans="1:29" ht="20" customHeight="1">
      <c r="A29" s="160" t="s">
        <v>288</v>
      </c>
      <c r="B29" s="854"/>
      <c r="C29" s="422"/>
      <c r="D29" s="667"/>
      <c r="E29" s="766"/>
      <c r="F29" s="422"/>
      <c r="G29" s="667"/>
      <c r="H29" s="762"/>
      <c r="I29" s="422"/>
      <c r="J29" s="667"/>
      <c r="K29" s="762"/>
      <c r="L29" s="422"/>
      <c r="M29" s="667"/>
      <c r="N29" s="762"/>
      <c r="O29" s="422"/>
      <c r="P29" s="667"/>
      <c r="Q29" s="762"/>
      <c r="R29" s="422"/>
      <c r="S29" s="667"/>
      <c r="T29" s="762"/>
      <c r="U29" s="422"/>
      <c r="V29" s="667"/>
      <c r="W29" s="762"/>
      <c r="X29" s="422"/>
      <c r="Y29" s="667"/>
      <c r="Z29" s="762"/>
      <c r="AA29" s="710">
        <f t="shared" si="0"/>
        <v>0</v>
      </c>
      <c r="AB29" s="852">
        <f t="shared" si="1"/>
        <v>0</v>
      </c>
      <c r="AC29" s="159"/>
    </row>
    <row r="30" spans="1:29" ht="20" customHeight="1">
      <c r="A30" s="160" t="s">
        <v>49</v>
      </c>
      <c r="B30" s="854"/>
      <c r="C30" s="422"/>
      <c r="D30" s="667"/>
      <c r="E30" s="766"/>
      <c r="F30" s="422"/>
      <c r="G30" s="667"/>
      <c r="H30" s="762"/>
      <c r="I30" s="422"/>
      <c r="J30" s="667"/>
      <c r="K30" s="762"/>
      <c r="L30" s="422"/>
      <c r="M30" s="667"/>
      <c r="N30" s="762"/>
      <c r="O30" s="422"/>
      <c r="P30" s="667"/>
      <c r="Q30" s="762"/>
      <c r="R30" s="422"/>
      <c r="S30" s="667"/>
      <c r="T30" s="762"/>
      <c r="U30" s="422"/>
      <c r="V30" s="667"/>
      <c r="W30" s="762"/>
      <c r="X30" s="422"/>
      <c r="Y30" s="667"/>
      <c r="Z30" s="762"/>
      <c r="AA30" s="710">
        <f t="shared" si="0"/>
        <v>0</v>
      </c>
      <c r="AB30" s="852">
        <f t="shared" si="1"/>
        <v>0</v>
      </c>
      <c r="AC30" s="159"/>
    </row>
    <row r="31" spans="1:29" ht="20" customHeight="1">
      <c r="A31" s="160" t="s">
        <v>50</v>
      </c>
      <c r="B31" s="854"/>
      <c r="C31" s="856"/>
      <c r="D31" s="667"/>
      <c r="E31" s="766"/>
      <c r="F31" s="419"/>
      <c r="G31" s="666"/>
      <c r="H31" s="763"/>
      <c r="I31" s="419"/>
      <c r="J31" s="666"/>
      <c r="K31" s="763"/>
      <c r="L31" s="419"/>
      <c r="M31" s="666"/>
      <c r="N31" s="763"/>
      <c r="O31" s="419"/>
      <c r="P31" s="666"/>
      <c r="Q31" s="763"/>
      <c r="R31" s="419"/>
      <c r="S31" s="666"/>
      <c r="T31" s="763"/>
      <c r="U31" s="419"/>
      <c r="V31" s="666"/>
      <c r="W31" s="763"/>
      <c r="X31" s="419"/>
      <c r="Y31" s="666"/>
      <c r="Z31" s="763"/>
      <c r="AA31" s="710">
        <f t="shared" si="0"/>
        <v>0</v>
      </c>
      <c r="AB31" s="852">
        <f t="shared" si="1"/>
        <v>0</v>
      </c>
      <c r="AC31" s="159"/>
    </row>
    <row r="32" spans="1:29" ht="20" customHeight="1">
      <c r="A32" s="160" t="s">
        <v>289</v>
      </c>
      <c r="B32" s="854"/>
      <c r="C32" s="422"/>
      <c r="D32" s="667"/>
      <c r="E32" s="766"/>
      <c r="F32" s="422"/>
      <c r="G32" s="667"/>
      <c r="H32" s="762"/>
      <c r="I32" s="422"/>
      <c r="J32" s="667"/>
      <c r="K32" s="762"/>
      <c r="L32" s="422"/>
      <c r="M32" s="667"/>
      <c r="N32" s="762"/>
      <c r="O32" s="422"/>
      <c r="P32" s="667"/>
      <c r="Q32" s="762"/>
      <c r="R32" s="422"/>
      <c r="S32" s="667"/>
      <c r="T32" s="762"/>
      <c r="U32" s="422"/>
      <c r="V32" s="667"/>
      <c r="W32" s="762"/>
      <c r="X32" s="422"/>
      <c r="Y32" s="667"/>
      <c r="Z32" s="762"/>
      <c r="AA32" s="710">
        <f t="shared" si="0"/>
        <v>0</v>
      </c>
      <c r="AB32" s="852">
        <f t="shared" si="1"/>
        <v>0</v>
      </c>
      <c r="AC32" s="159"/>
    </row>
    <row r="33" spans="1:29" ht="20" customHeight="1">
      <c r="A33" s="160" t="s">
        <v>290</v>
      </c>
      <c r="B33" s="854"/>
      <c r="C33" s="856"/>
      <c r="D33" s="667"/>
      <c r="E33" s="766"/>
      <c r="F33" s="419"/>
      <c r="G33" s="666"/>
      <c r="H33" s="763"/>
      <c r="I33" s="419"/>
      <c r="J33" s="666"/>
      <c r="K33" s="763"/>
      <c r="L33" s="419"/>
      <c r="M33" s="666"/>
      <c r="N33" s="763"/>
      <c r="O33" s="419"/>
      <c r="P33" s="666"/>
      <c r="Q33" s="763"/>
      <c r="R33" s="419"/>
      <c r="S33" s="666"/>
      <c r="T33" s="763"/>
      <c r="U33" s="419"/>
      <c r="V33" s="666"/>
      <c r="W33" s="763"/>
      <c r="X33" s="419"/>
      <c r="Y33" s="666"/>
      <c r="Z33" s="763"/>
      <c r="AA33" s="710">
        <f t="shared" si="0"/>
        <v>0</v>
      </c>
      <c r="AB33" s="852">
        <f t="shared" si="1"/>
        <v>0</v>
      </c>
      <c r="AC33" s="159"/>
    </row>
    <row r="34" spans="1:29" ht="20" customHeight="1">
      <c r="A34" s="160" t="s">
        <v>291</v>
      </c>
      <c r="B34" s="854"/>
      <c r="C34" s="422"/>
      <c r="D34" s="667"/>
      <c r="E34" s="766"/>
      <c r="F34" s="422"/>
      <c r="G34" s="667"/>
      <c r="H34" s="762"/>
      <c r="I34" s="422"/>
      <c r="J34" s="667"/>
      <c r="K34" s="762"/>
      <c r="L34" s="422"/>
      <c r="M34" s="667"/>
      <c r="N34" s="762"/>
      <c r="O34" s="422"/>
      <c r="P34" s="667"/>
      <c r="Q34" s="762"/>
      <c r="R34" s="422"/>
      <c r="S34" s="667"/>
      <c r="T34" s="762"/>
      <c r="U34" s="422"/>
      <c r="V34" s="667"/>
      <c r="W34" s="762"/>
      <c r="X34" s="422"/>
      <c r="Y34" s="667"/>
      <c r="Z34" s="762"/>
      <c r="AA34" s="710">
        <f t="shared" si="0"/>
        <v>0</v>
      </c>
      <c r="AB34" s="852">
        <f t="shared" si="1"/>
        <v>0</v>
      </c>
      <c r="AC34" s="159"/>
    </row>
    <row r="35" spans="1:29" ht="20" customHeight="1">
      <c r="A35" s="160" t="s">
        <v>51</v>
      </c>
      <c r="B35" s="871"/>
      <c r="C35" s="856"/>
      <c r="D35" s="667"/>
      <c r="E35" s="766"/>
      <c r="F35" s="419"/>
      <c r="G35" s="666"/>
      <c r="H35" s="763"/>
      <c r="I35" s="419"/>
      <c r="J35" s="666"/>
      <c r="K35" s="763"/>
      <c r="L35" s="419"/>
      <c r="M35" s="666"/>
      <c r="N35" s="763"/>
      <c r="O35" s="419"/>
      <c r="P35" s="666"/>
      <c r="Q35" s="763"/>
      <c r="R35" s="419"/>
      <c r="S35" s="666"/>
      <c r="T35" s="763"/>
      <c r="U35" s="419"/>
      <c r="V35" s="666"/>
      <c r="W35" s="763"/>
      <c r="X35" s="419"/>
      <c r="Y35" s="666"/>
      <c r="Z35" s="763"/>
      <c r="AA35" s="710">
        <f t="shared" si="0"/>
        <v>0</v>
      </c>
      <c r="AB35" s="852">
        <f t="shared" si="1"/>
        <v>0</v>
      </c>
      <c r="AC35" s="159"/>
    </row>
    <row r="36" spans="1:29" ht="20" customHeight="1">
      <c r="A36" s="160" t="s">
        <v>292</v>
      </c>
      <c r="B36" s="872"/>
      <c r="C36" s="856"/>
      <c r="D36" s="667"/>
      <c r="E36" s="766"/>
      <c r="F36" s="419"/>
      <c r="G36" s="666"/>
      <c r="H36" s="763"/>
      <c r="I36" s="419"/>
      <c r="J36" s="666"/>
      <c r="K36" s="763"/>
      <c r="L36" s="419"/>
      <c r="M36" s="666"/>
      <c r="N36" s="763"/>
      <c r="O36" s="419"/>
      <c r="P36" s="666"/>
      <c r="Q36" s="763"/>
      <c r="R36" s="419"/>
      <c r="S36" s="666"/>
      <c r="T36" s="763"/>
      <c r="U36" s="419"/>
      <c r="V36" s="666"/>
      <c r="W36" s="763"/>
      <c r="X36" s="419"/>
      <c r="Y36" s="666"/>
      <c r="Z36" s="763"/>
      <c r="AA36" s="710">
        <f t="shared" si="0"/>
        <v>0</v>
      </c>
      <c r="AB36" s="852">
        <f t="shared" si="1"/>
        <v>0</v>
      </c>
      <c r="AC36" s="448"/>
    </row>
    <row r="37" spans="1:29" ht="20" customHeight="1">
      <c r="A37" s="160" t="s">
        <v>293</v>
      </c>
      <c r="B37" s="159"/>
      <c r="C37" s="856"/>
      <c r="D37" s="667"/>
      <c r="E37" s="766"/>
      <c r="F37" s="419"/>
      <c r="G37" s="666"/>
      <c r="H37" s="763"/>
      <c r="I37" s="419"/>
      <c r="J37" s="666"/>
      <c r="K37" s="763"/>
      <c r="L37" s="419"/>
      <c r="M37" s="666"/>
      <c r="N37" s="763"/>
      <c r="O37" s="419"/>
      <c r="P37" s="666"/>
      <c r="Q37" s="763"/>
      <c r="R37" s="419"/>
      <c r="S37" s="666"/>
      <c r="T37" s="763"/>
      <c r="U37" s="419"/>
      <c r="V37" s="666"/>
      <c r="W37" s="763"/>
      <c r="X37" s="419"/>
      <c r="Y37" s="666"/>
      <c r="Z37" s="763"/>
      <c r="AA37" s="710">
        <f t="shared" si="0"/>
        <v>0</v>
      </c>
      <c r="AB37" s="852">
        <f t="shared" si="1"/>
        <v>0</v>
      </c>
      <c r="AC37" s="448"/>
    </row>
    <row r="38" spans="1:29" ht="9.65" customHeight="1">
      <c r="A38" s="168" t="s">
        <v>432</v>
      </c>
      <c r="B38" s="89"/>
      <c r="C38" s="89"/>
      <c r="D38" s="654"/>
      <c r="E38" s="439"/>
      <c r="F38" s="447"/>
      <c r="G38" s="447"/>
      <c r="H38" s="449"/>
      <c r="I38" s="447"/>
      <c r="J38" s="447"/>
      <c r="K38" s="449"/>
      <c r="L38" s="447"/>
      <c r="M38" s="447"/>
      <c r="N38" s="449"/>
      <c r="O38" s="447"/>
      <c r="P38" s="447"/>
      <c r="Q38" s="449"/>
      <c r="R38" s="447"/>
      <c r="S38" s="447"/>
      <c r="T38" s="449"/>
      <c r="U38" s="447"/>
      <c r="V38" s="447"/>
      <c r="W38" s="449"/>
      <c r="X38" s="447"/>
      <c r="Y38" s="447"/>
      <c r="Z38" s="449"/>
      <c r="AA38" s="447"/>
      <c r="AB38" s="447"/>
      <c r="AC38" s="448"/>
    </row>
    <row r="39" spans="1:29" ht="20" customHeight="1">
      <c r="A39" s="160" t="s">
        <v>295</v>
      </c>
      <c r="B39" s="159"/>
      <c r="C39" s="856"/>
      <c r="D39" s="785"/>
      <c r="E39" s="762"/>
      <c r="F39" s="419"/>
      <c r="G39" s="666"/>
      <c r="H39" s="763"/>
      <c r="I39" s="419"/>
      <c r="J39" s="666"/>
      <c r="K39" s="763"/>
      <c r="L39" s="419"/>
      <c r="M39" s="666"/>
      <c r="N39" s="763"/>
      <c r="O39" s="419"/>
      <c r="P39" s="666"/>
      <c r="Q39" s="763"/>
      <c r="R39" s="419"/>
      <c r="S39" s="666"/>
      <c r="T39" s="763"/>
      <c r="U39" s="419"/>
      <c r="V39" s="666"/>
      <c r="W39" s="449"/>
      <c r="X39" s="873"/>
      <c r="Y39" s="666"/>
      <c r="Z39" s="763"/>
      <c r="AA39" s="710">
        <f t="shared" ref="AA39:AA40" si="2">SUMPRODUCT((MOD(COLUMN(C39:Y39),3)=0)*C39:Y39)</f>
        <v>0</v>
      </c>
      <c r="AB39" s="852">
        <f t="shared" ref="AB39:AB40" si="3">SUMPRODUCT((MOD(COLUMN(C39:Y39),3)=1)*C39:Y39)</f>
        <v>0</v>
      </c>
      <c r="AC39" s="448"/>
    </row>
    <row r="40" spans="1:29" ht="20" customHeight="1">
      <c r="A40" s="160" t="s">
        <v>296</v>
      </c>
      <c r="B40" s="159"/>
      <c r="C40" s="856"/>
      <c r="D40" s="667"/>
      <c r="E40" s="762"/>
      <c r="F40" s="419"/>
      <c r="G40" s="666"/>
      <c r="H40" s="763"/>
      <c r="I40" s="419"/>
      <c r="J40" s="666"/>
      <c r="K40" s="763"/>
      <c r="L40" s="419"/>
      <c r="M40" s="666"/>
      <c r="N40" s="763"/>
      <c r="O40" s="419"/>
      <c r="P40" s="666"/>
      <c r="Q40" s="763"/>
      <c r="R40" s="419"/>
      <c r="S40" s="666"/>
      <c r="T40" s="763"/>
      <c r="U40" s="419"/>
      <c r="V40" s="666"/>
      <c r="W40" s="763"/>
      <c r="X40" s="419"/>
      <c r="Y40" s="666"/>
      <c r="Z40" s="763"/>
      <c r="AA40" s="710">
        <f t="shared" si="2"/>
        <v>0</v>
      </c>
      <c r="AB40" s="852">
        <f t="shared" si="3"/>
        <v>0</v>
      </c>
      <c r="AC40" s="448"/>
    </row>
    <row r="41" spans="1:29" ht="9.65" customHeight="1">
      <c r="A41" s="168" t="s">
        <v>431</v>
      </c>
      <c r="B41" s="89"/>
      <c r="C41" s="655"/>
      <c r="D41" s="654"/>
      <c r="E41" s="439"/>
      <c r="F41" s="447"/>
      <c r="G41" s="447"/>
      <c r="H41" s="449"/>
      <c r="I41" s="447"/>
      <c r="J41" s="447"/>
      <c r="K41" s="449"/>
      <c r="L41" s="447"/>
      <c r="M41" s="447"/>
      <c r="N41" s="449"/>
      <c r="O41" s="447"/>
      <c r="P41" s="447"/>
      <c r="Q41" s="449"/>
      <c r="R41" s="447"/>
      <c r="S41" s="447"/>
      <c r="T41" s="449"/>
      <c r="U41" s="447"/>
      <c r="V41" s="447"/>
      <c r="W41" s="449"/>
      <c r="X41" s="447"/>
      <c r="Y41" s="447"/>
      <c r="Z41" s="449"/>
      <c r="AA41" s="447"/>
      <c r="AB41" s="447"/>
      <c r="AC41" s="448"/>
    </row>
    <row r="42" spans="1:29" ht="20" customHeight="1">
      <c r="A42" s="160" t="s">
        <v>298</v>
      </c>
      <c r="B42" s="159"/>
      <c r="C42" s="856"/>
      <c r="D42" s="667"/>
      <c r="E42" s="766"/>
      <c r="F42" s="419"/>
      <c r="G42" s="666"/>
      <c r="H42" s="642"/>
      <c r="I42" s="419"/>
      <c r="J42" s="666"/>
      <c r="K42" s="449"/>
      <c r="L42" s="873"/>
      <c r="M42" s="666"/>
      <c r="N42" s="449"/>
      <c r="O42" s="873"/>
      <c r="P42" s="666"/>
      <c r="Q42" s="449"/>
      <c r="R42" s="873"/>
      <c r="S42" s="666"/>
      <c r="T42" s="449"/>
      <c r="U42" s="873"/>
      <c r="V42" s="666"/>
      <c r="W42" s="642"/>
      <c r="X42" s="419"/>
      <c r="Y42" s="666"/>
      <c r="Z42" s="642"/>
      <c r="AA42" s="710">
        <f t="shared" ref="AA42:AA49" si="4">SUMPRODUCT((MOD(COLUMN(C42:Y42),3)=0)*C42:Y42)</f>
        <v>0</v>
      </c>
      <c r="AB42" s="852">
        <f t="shared" ref="AB42:AB49" si="5">SUMPRODUCT((MOD(COLUMN(C42:Y42),3)=1)*C42:Y42)</f>
        <v>0</v>
      </c>
      <c r="AC42" s="448"/>
    </row>
    <row r="43" spans="1:29" ht="20" customHeight="1">
      <c r="A43" s="160" t="s">
        <v>299</v>
      </c>
      <c r="B43" s="159"/>
      <c r="C43" s="856"/>
      <c r="D43" s="667"/>
      <c r="E43" s="766"/>
      <c r="F43" s="419"/>
      <c r="G43" s="666"/>
      <c r="H43" s="642"/>
      <c r="I43" s="419"/>
      <c r="J43" s="666"/>
      <c r="K43" s="642"/>
      <c r="L43" s="419"/>
      <c r="M43" s="666"/>
      <c r="N43" s="642"/>
      <c r="O43" s="419"/>
      <c r="P43" s="666"/>
      <c r="Q43" s="642"/>
      <c r="R43" s="419"/>
      <c r="S43" s="666"/>
      <c r="T43" s="642"/>
      <c r="U43" s="419"/>
      <c r="V43" s="666"/>
      <c r="W43" s="642"/>
      <c r="X43" s="419"/>
      <c r="Y43" s="666"/>
      <c r="Z43" s="642"/>
      <c r="AA43" s="710">
        <f t="shared" si="4"/>
        <v>0</v>
      </c>
      <c r="AB43" s="852">
        <f t="shared" si="5"/>
        <v>0</v>
      </c>
      <c r="AC43" s="448"/>
    </row>
    <row r="44" spans="1:29" ht="20" customHeight="1">
      <c r="A44" s="160" t="s">
        <v>300</v>
      </c>
      <c r="B44" s="159"/>
      <c r="C44" s="856"/>
      <c r="D44" s="667"/>
      <c r="E44" s="766"/>
      <c r="F44" s="419"/>
      <c r="G44" s="666"/>
      <c r="H44" s="642"/>
      <c r="I44" s="419"/>
      <c r="J44" s="666"/>
      <c r="K44" s="642"/>
      <c r="L44" s="419"/>
      <c r="M44" s="666"/>
      <c r="N44" s="642"/>
      <c r="O44" s="419"/>
      <c r="P44" s="666"/>
      <c r="Q44" s="642"/>
      <c r="R44" s="419"/>
      <c r="S44" s="666"/>
      <c r="T44" s="642"/>
      <c r="U44" s="419"/>
      <c r="V44" s="666"/>
      <c r="W44" s="642"/>
      <c r="X44" s="419"/>
      <c r="Y44" s="666"/>
      <c r="Z44" s="642"/>
      <c r="AA44" s="710">
        <f t="shared" si="4"/>
        <v>0</v>
      </c>
      <c r="AB44" s="852">
        <f t="shared" si="5"/>
        <v>0</v>
      </c>
      <c r="AC44" s="448"/>
    </row>
    <row r="45" spans="1:29" ht="20" customHeight="1">
      <c r="A45" s="160" t="s">
        <v>301</v>
      </c>
      <c r="B45" s="159"/>
      <c r="C45" s="856"/>
      <c r="D45" s="667"/>
      <c r="E45" s="766"/>
      <c r="F45" s="419"/>
      <c r="G45" s="666"/>
      <c r="H45" s="642"/>
      <c r="I45" s="419"/>
      <c r="J45" s="666"/>
      <c r="K45" s="642"/>
      <c r="L45" s="419"/>
      <c r="M45" s="666"/>
      <c r="N45" s="642"/>
      <c r="O45" s="419"/>
      <c r="P45" s="666"/>
      <c r="Q45" s="642"/>
      <c r="R45" s="419"/>
      <c r="S45" s="666"/>
      <c r="T45" s="642"/>
      <c r="U45" s="419"/>
      <c r="V45" s="666"/>
      <c r="W45" s="642"/>
      <c r="X45" s="419"/>
      <c r="Y45" s="666"/>
      <c r="Z45" s="642"/>
      <c r="AA45" s="710">
        <f t="shared" si="4"/>
        <v>0</v>
      </c>
      <c r="AB45" s="852">
        <f t="shared" si="5"/>
        <v>0</v>
      </c>
      <c r="AC45" s="448"/>
    </row>
    <row r="46" spans="1:29" ht="20" customHeight="1">
      <c r="A46" s="538" t="s">
        <v>302</v>
      </c>
      <c r="B46" s="159"/>
      <c r="C46" s="856"/>
      <c r="D46" s="667"/>
      <c r="E46" s="766"/>
      <c r="F46" s="419"/>
      <c r="G46" s="666"/>
      <c r="H46" s="642"/>
      <c r="I46" s="419"/>
      <c r="J46" s="666"/>
      <c r="K46" s="642"/>
      <c r="L46" s="419"/>
      <c r="M46" s="666"/>
      <c r="N46" s="642"/>
      <c r="O46" s="419"/>
      <c r="P46" s="666"/>
      <c r="Q46" s="642"/>
      <c r="R46" s="419"/>
      <c r="S46" s="666"/>
      <c r="T46" s="642"/>
      <c r="U46" s="419"/>
      <c r="V46" s="666"/>
      <c r="W46" s="642"/>
      <c r="X46" s="419"/>
      <c r="Y46" s="666"/>
      <c r="Z46" s="642"/>
      <c r="AA46" s="710">
        <f t="shared" si="4"/>
        <v>0</v>
      </c>
      <c r="AB46" s="852">
        <f t="shared" si="5"/>
        <v>0</v>
      </c>
      <c r="AC46" s="448"/>
    </row>
    <row r="47" spans="1:29" ht="20" customHeight="1">
      <c r="A47" s="538" t="s">
        <v>302</v>
      </c>
      <c r="B47" s="159"/>
      <c r="C47" s="856"/>
      <c r="D47" s="667"/>
      <c r="E47" s="766"/>
      <c r="F47" s="419"/>
      <c r="G47" s="666"/>
      <c r="H47" s="642"/>
      <c r="I47" s="419"/>
      <c r="J47" s="666"/>
      <c r="K47" s="642"/>
      <c r="L47" s="419"/>
      <c r="M47" s="666"/>
      <c r="N47" s="642"/>
      <c r="O47" s="419"/>
      <c r="P47" s="666"/>
      <c r="Q47" s="642"/>
      <c r="R47" s="419"/>
      <c r="S47" s="666"/>
      <c r="T47" s="642"/>
      <c r="U47" s="419"/>
      <c r="V47" s="666"/>
      <c r="W47" s="642"/>
      <c r="X47" s="419"/>
      <c r="Y47" s="666"/>
      <c r="Z47" s="642"/>
      <c r="AA47" s="710">
        <f t="shared" si="4"/>
        <v>0</v>
      </c>
      <c r="AB47" s="852">
        <f t="shared" si="5"/>
        <v>0</v>
      </c>
      <c r="AC47" s="448"/>
    </row>
    <row r="48" spans="1:29" ht="20" customHeight="1">
      <c r="A48" s="160" t="s">
        <v>390</v>
      </c>
      <c r="B48" s="159"/>
      <c r="C48" s="856"/>
      <c r="D48" s="667"/>
      <c r="E48" s="766"/>
      <c r="F48" s="419"/>
      <c r="G48" s="666"/>
      <c r="H48" s="642"/>
      <c r="I48" s="419"/>
      <c r="J48" s="666"/>
      <c r="K48" s="642"/>
      <c r="L48" s="419"/>
      <c r="M48" s="666"/>
      <c r="N48" s="642"/>
      <c r="O48" s="419"/>
      <c r="P48" s="666"/>
      <c r="Q48" s="642"/>
      <c r="R48" s="419"/>
      <c r="S48" s="666"/>
      <c r="T48" s="642"/>
      <c r="U48" s="419"/>
      <c r="V48" s="666"/>
      <c r="W48" s="642"/>
      <c r="X48" s="419"/>
      <c r="Y48" s="666"/>
      <c r="Z48" s="642"/>
      <c r="AA48" s="710">
        <f t="shared" si="4"/>
        <v>0</v>
      </c>
      <c r="AB48" s="852">
        <f t="shared" si="5"/>
        <v>0</v>
      </c>
      <c r="AC48" s="448"/>
    </row>
    <row r="49" spans="1:29" ht="20" customHeight="1">
      <c r="A49" s="538" t="s">
        <v>303</v>
      </c>
      <c r="B49" s="159"/>
      <c r="C49" s="856"/>
      <c r="D49" s="667"/>
      <c r="E49" s="766"/>
      <c r="F49" s="419"/>
      <c r="G49" s="666"/>
      <c r="H49" s="642"/>
      <c r="I49" s="419"/>
      <c r="J49" s="666"/>
      <c r="K49" s="642"/>
      <c r="L49" s="419"/>
      <c r="M49" s="666"/>
      <c r="N49" s="642"/>
      <c r="O49" s="419"/>
      <c r="P49" s="666"/>
      <c r="Q49" s="642"/>
      <c r="R49" s="419"/>
      <c r="S49" s="666"/>
      <c r="T49" s="642"/>
      <c r="U49" s="419"/>
      <c r="V49" s="666"/>
      <c r="W49" s="642"/>
      <c r="X49" s="419"/>
      <c r="Y49" s="666"/>
      <c r="Z49" s="642"/>
      <c r="AA49" s="710">
        <f t="shared" si="4"/>
        <v>0</v>
      </c>
      <c r="AB49" s="852">
        <f t="shared" si="5"/>
        <v>0</v>
      </c>
      <c r="AC49" s="448"/>
    </row>
    <row r="50" spans="1:29" ht="6.65" customHeight="1">
      <c r="A50" s="160"/>
      <c r="B50" s="89"/>
      <c r="C50" s="655"/>
      <c r="D50" s="654"/>
      <c r="E50" s="439"/>
      <c r="F50" s="447"/>
      <c r="G50" s="447"/>
      <c r="H50" s="449"/>
      <c r="I50" s="447"/>
      <c r="J50" s="447"/>
      <c r="K50" s="449"/>
      <c r="L50" s="447"/>
      <c r="M50" s="447"/>
      <c r="N50" s="449"/>
      <c r="O50" s="447"/>
      <c r="P50" s="447"/>
      <c r="Q50" s="449"/>
      <c r="R50" s="447"/>
      <c r="S50" s="447"/>
      <c r="T50" s="449"/>
      <c r="U50" s="447"/>
      <c r="V50" s="447"/>
      <c r="W50" s="449"/>
      <c r="X50" s="447"/>
      <c r="Y50" s="447"/>
      <c r="Z50" s="449"/>
      <c r="AA50" s="447"/>
      <c r="AB50" s="447"/>
      <c r="AC50" s="448"/>
    </row>
    <row r="51" spans="1:29" ht="28" customHeight="1">
      <c r="A51" s="161" t="s">
        <v>430</v>
      </c>
      <c r="B51" s="89"/>
      <c r="C51" s="874">
        <f>SUM(C12:C50)</f>
        <v>0</v>
      </c>
      <c r="D51" s="868">
        <f t="shared" ref="D51:Y51" si="6">SUM(D12:D50)</f>
        <v>0</v>
      </c>
      <c r="E51" s="875"/>
      <c r="F51" s="874">
        <f t="shared" si="6"/>
        <v>0</v>
      </c>
      <c r="G51" s="868">
        <f t="shared" si="6"/>
        <v>0</v>
      </c>
      <c r="H51" s="876"/>
      <c r="I51" s="858">
        <f t="shared" si="6"/>
        <v>0</v>
      </c>
      <c r="J51" s="674">
        <f t="shared" si="6"/>
        <v>0</v>
      </c>
      <c r="K51" s="869"/>
      <c r="L51" s="874">
        <f t="shared" si="6"/>
        <v>0</v>
      </c>
      <c r="M51" s="868">
        <f t="shared" si="6"/>
        <v>0</v>
      </c>
      <c r="N51" s="876"/>
      <c r="O51" s="874">
        <f t="shared" ref="O51:P51" si="7">SUM(O12:O50)</f>
        <v>0</v>
      </c>
      <c r="P51" s="868">
        <f t="shared" si="7"/>
        <v>0</v>
      </c>
      <c r="Q51" s="876"/>
      <c r="R51" s="874">
        <f t="shared" ref="R51:S51" si="8">SUM(R12:R50)</f>
        <v>0</v>
      </c>
      <c r="S51" s="868">
        <f t="shared" si="8"/>
        <v>0</v>
      </c>
      <c r="T51" s="876"/>
      <c r="U51" s="874">
        <f t="shared" ref="U51:V51" si="9">SUM(U12:U50)</f>
        <v>0</v>
      </c>
      <c r="V51" s="868">
        <f t="shared" si="9"/>
        <v>0</v>
      </c>
      <c r="W51" s="875"/>
      <c r="X51" s="874">
        <f t="shared" si="6"/>
        <v>0</v>
      </c>
      <c r="Y51" s="868">
        <f t="shared" si="6"/>
        <v>0</v>
      </c>
      <c r="Z51" s="876"/>
      <c r="AA51" s="708">
        <f t="shared" ref="AA51" si="10">SUMPRODUCT((MOD(COLUMN(C51:Y51),3)=0)*C51:Y51)</f>
        <v>0</v>
      </c>
      <c r="AB51" s="838">
        <f t="shared" ref="AB51" si="11">SUMPRODUCT((MOD(COLUMN(C51:Y51),3)=1)*C51:Y51)</f>
        <v>0</v>
      </c>
      <c r="AC51" s="880"/>
    </row>
    <row r="52" spans="1:29" ht="9.65" customHeight="1">
      <c r="A52" s="160" t="s">
        <v>388</v>
      </c>
      <c r="B52" s="89"/>
      <c r="C52" s="655"/>
      <c r="D52" s="654"/>
      <c r="E52" s="439"/>
      <c r="F52" s="447"/>
      <c r="G52" s="447"/>
      <c r="H52" s="449"/>
      <c r="I52" s="447"/>
      <c r="J52" s="447"/>
      <c r="K52" s="449"/>
      <c r="L52" s="447"/>
      <c r="M52" s="447"/>
      <c r="N52" s="449"/>
      <c r="O52" s="447"/>
      <c r="P52" s="447"/>
      <c r="Q52" s="449"/>
      <c r="R52" s="447"/>
      <c r="S52" s="447"/>
      <c r="T52" s="449"/>
      <c r="U52" s="447"/>
      <c r="V52" s="447"/>
      <c r="W52" s="449"/>
      <c r="X52" s="447"/>
      <c r="Y52" s="447"/>
      <c r="Z52" s="449"/>
      <c r="AA52" s="447"/>
      <c r="AB52" s="447"/>
      <c r="AC52" s="448"/>
    </row>
    <row r="53" spans="1:29" ht="25" customHeight="1">
      <c r="A53" s="160" t="s">
        <v>395</v>
      </c>
      <c r="B53" s="159"/>
      <c r="C53" s="856"/>
      <c r="D53" s="667"/>
      <c r="E53" s="762"/>
      <c r="F53" s="419"/>
      <c r="G53" s="666"/>
      <c r="H53" s="642"/>
      <c r="I53" s="419"/>
      <c r="J53" s="666"/>
      <c r="K53" s="642"/>
      <c r="L53" s="419"/>
      <c r="M53" s="666"/>
      <c r="N53" s="642"/>
      <c r="O53" s="419"/>
      <c r="P53" s="666"/>
      <c r="Q53" s="642"/>
      <c r="R53" s="419"/>
      <c r="S53" s="666"/>
      <c r="T53" s="642"/>
      <c r="U53" s="419"/>
      <c r="V53" s="666"/>
      <c r="W53" s="642"/>
      <c r="X53" s="419"/>
      <c r="Y53" s="666"/>
      <c r="Z53" s="763"/>
      <c r="AA53" s="710">
        <f t="shared" ref="AA53:AA54" si="12">SUMPRODUCT((MOD(COLUMN(C53:Y53),3)=0)*C53:Y53)</f>
        <v>0</v>
      </c>
      <c r="AB53" s="852">
        <f t="shared" ref="AB53:AB54" si="13">SUMPRODUCT((MOD(COLUMN(C53:Y53),3)=1)*C53:Y53)</f>
        <v>0</v>
      </c>
      <c r="AC53" s="448"/>
    </row>
    <row r="54" spans="1:29" ht="25" customHeight="1">
      <c r="A54" s="160" t="s">
        <v>439</v>
      </c>
      <c r="B54" s="159"/>
      <c r="C54" s="856"/>
      <c r="D54" s="667"/>
      <c r="E54" s="762"/>
      <c r="F54" s="419"/>
      <c r="G54" s="666"/>
      <c r="H54" s="642"/>
      <c r="I54" s="419"/>
      <c r="J54" s="666"/>
      <c r="K54" s="642"/>
      <c r="L54" s="419"/>
      <c r="M54" s="666"/>
      <c r="N54" s="642"/>
      <c r="O54" s="419"/>
      <c r="P54" s="666"/>
      <c r="Q54" s="642"/>
      <c r="R54" s="419"/>
      <c r="S54" s="666"/>
      <c r="T54" s="642"/>
      <c r="U54" s="419"/>
      <c r="V54" s="666"/>
      <c r="W54" s="642"/>
      <c r="X54" s="419"/>
      <c r="Y54" s="666"/>
      <c r="Z54" s="763"/>
      <c r="AA54" s="710">
        <f t="shared" si="12"/>
        <v>0</v>
      </c>
      <c r="AB54" s="852">
        <f t="shared" si="13"/>
        <v>0</v>
      </c>
      <c r="AC54" s="448"/>
    </row>
    <row r="55" spans="1:29" ht="6" customHeight="1">
      <c r="A55" s="160"/>
      <c r="B55" s="89"/>
      <c r="C55" s="655"/>
      <c r="D55" s="654"/>
      <c r="E55" s="439"/>
      <c r="F55" s="447"/>
      <c r="G55" s="447"/>
      <c r="H55" s="449"/>
      <c r="I55" s="447"/>
      <c r="J55" s="447"/>
      <c r="K55" s="449"/>
      <c r="L55" s="447"/>
      <c r="M55" s="447"/>
      <c r="N55" s="449"/>
      <c r="O55" s="447"/>
      <c r="P55" s="447"/>
      <c r="Q55" s="449"/>
      <c r="R55" s="447"/>
      <c r="S55" s="447"/>
      <c r="T55" s="449"/>
      <c r="U55" s="447"/>
      <c r="V55" s="447"/>
      <c r="W55" s="449"/>
      <c r="X55" s="447"/>
      <c r="Y55" s="447"/>
      <c r="Z55" s="449"/>
      <c r="AA55" s="447"/>
      <c r="AB55" s="447"/>
      <c r="AC55" s="448"/>
    </row>
    <row r="56" spans="1:29" ht="28" customHeight="1">
      <c r="A56" s="161" t="s">
        <v>429</v>
      </c>
      <c r="B56" s="159"/>
      <c r="C56" s="858">
        <f>SUM(C53:C55)</f>
        <v>0</v>
      </c>
      <c r="D56" s="868">
        <f t="shared" ref="D56:Y56" si="14">SUM(D53:D55)</f>
        <v>0</v>
      </c>
      <c r="E56" s="875"/>
      <c r="F56" s="874">
        <f t="shared" si="14"/>
        <v>0</v>
      </c>
      <c r="G56" s="868">
        <f t="shared" si="14"/>
        <v>0</v>
      </c>
      <c r="H56" s="875"/>
      <c r="I56" s="874">
        <f t="shared" si="14"/>
        <v>0</v>
      </c>
      <c r="J56" s="868">
        <f t="shared" si="14"/>
        <v>0</v>
      </c>
      <c r="K56" s="876"/>
      <c r="L56" s="874">
        <f t="shared" si="14"/>
        <v>0</v>
      </c>
      <c r="M56" s="868">
        <f t="shared" si="14"/>
        <v>0</v>
      </c>
      <c r="N56" s="876"/>
      <c r="O56" s="874">
        <f t="shared" ref="O56:P56" si="15">SUM(O53:O55)</f>
        <v>0</v>
      </c>
      <c r="P56" s="868">
        <f t="shared" si="15"/>
        <v>0</v>
      </c>
      <c r="Q56" s="876"/>
      <c r="R56" s="874">
        <f t="shared" ref="R56:S56" si="16">SUM(R53:R55)</f>
        <v>0</v>
      </c>
      <c r="S56" s="868">
        <f t="shared" si="16"/>
        <v>0</v>
      </c>
      <c r="T56" s="876"/>
      <c r="U56" s="874">
        <f t="shared" ref="U56:V56" si="17">SUM(U53:U55)</f>
        <v>0</v>
      </c>
      <c r="V56" s="868">
        <f t="shared" si="17"/>
        <v>0</v>
      </c>
      <c r="W56" s="876"/>
      <c r="X56" s="858">
        <f t="shared" si="14"/>
        <v>0</v>
      </c>
      <c r="Y56" s="868">
        <f t="shared" si="14"/>
        <v>0</v>
      </c>
      <c r="Z56" s="876"/>
      <c r="AA56" s="708">
        <f t="shared" ref="AA56" si="18">SUMPRODUCT((MOD(COLUMN(C56:Y56),3)=0)*C56:Y56)</f>
        <v>0</v>
      </c>
      <c r="AB56" s="838">
        <f t="shared" ref="AB56" si="19">SUMPRODUCT((MOD(COLUMN(C56:Y56),3)=1)*C56:Y56)</f>
        <v>0</v>
      </c>
      <c r="AC56" s="880"/>
    </row>
    <row r="57" spans="1:29" ht="6.65" customHeight="1">
      <c r="A57" s="160"/>
      <c r="B57" s="89"/>
      <c r="C57" s="655"/>
      <c r="D57" s="654"/>
      <c r="E57" s="439"/>
      <c r="F57" s="447"/>
      <c r="G57" s="447"/>
      <c r="H57" s="449"/>
      <c r="I57" s="447"/>
      <c r="J57" s="447"/>
      <c r="K57" s="449"/>
      <c r="L57" s="447"/>
      <c r="M57" s="447"/>
      <c r="N57" s="449"/>
      <c r="O57" s="447"/>
      <c r="P57" s="447"/>
      <c r="Q57" s="449"/>
      <c r="R57" s="447"/>
      <c r="S57" s="447"/>
      <c r="T57" s="449"/>
      <c r="U57" s="447"/>
      <c r="V57" s="447"/>
      <c r="W57" s="449"/>
      <c r="X57" s="447"/>
      <c r="Y57" s="447"/>
      <c r="Z57" s="449"/>
      <c r="AA57" s="447"/>
      <c r="AB57" s="447"/>
      <c r="AC57" s="448"/>
    </row>
    <row r="58" spans="1:29" ht="30" customHeight="1">
      <c r="A58" s="160" t="s">
        <v>428</v>
      </c>
      <c r="B58" s="89"/>
      <c r="C58" s="874">
        <f>C51+C56</f>
        <v>0</v>
      </c>
      <c r="D58" s="868">
        <f t="shared" ref="D58:Y58" si="20">D51+D56</f>
        <v>0</v>
      </c>
      <c r="E58" s="877"/>
      <c r="F58" s="858">
        <f t="shared" si="20"/>
        <v>0</v>
      </c>
      <c r="G58" s="868">
        <f t="shared" si="20"/>
        <v>0</v>
      </c>
      <c r="H58" s="877"/>
      <c r="I58" s="858">
        <f t="shared" si="20"/>
        <v>0</v>
      </c>
      <c r="J58" s="868">
        <f t="shared" si="20"/>
        <v>0</v>
      </c>
      <c r="K58" s="875"/>
      <c r="L58" s="874">
        <f t="shared" si="20"/>
        <v>0</v>
      </c>
      <c r="M58" s="674">
        <f t="shared" si="20"/>
        <v>0</v>
      </c>
      <c r="N58" s="875"/>
      <c r="O58" s="874">
        <f t="shared" ref="O58:P58" si="21">O51+O56</f>
        <v>0</v>
      </c>
      <c r="P58" s="674">
        <f t="shared" si="21"/>
        <v>0</v>
      </c>
      <c r="Q58" s="875"/>
      <c r="R58" s="874">
        <f t="shared" ref="R58:S58" si="22">R51+R56</f>
        <v>0</v>
      </c>
      <c r="S58" s="674">
        <f t="shared" si="22"/>
        <v>0</v>
      </c>
      <c r="T58" s="875"/>
      <c r="U58" s="874">
        <f t="shared" ref="U58:V58" si="23">U51+U56</f>
        <v>0</v>
      </c>
      <c r="V58" s="674">
        <f t="shared" si="23"/>
        <v>0</v>
      </c>
      <c r="W58" s="876"/>
      <c r="X58" s="858">
        <f t="shared" si="20"/>
        <v>0</v>
      </c>
      <c r="Y58" s="868">
        <f t="shared" si="20"/>
        <v>0</v>
      </c>
      <c r="Z58" s="877"/>
      <c r="AA58" s="708">
        <f t="shared" ref="AA58" si="24">SUMPRODUCT((MOD(COLUMN(C58:Y58),3)=0)*C58:Y58)</f>
        <v>0</v>
      </c>
      <c r="AB58" s="838">
        <f t="shared" ref="AB58" si="25">SUMPRODUCT((MOD(COLUMN(C58:Y58),3)=1)*C58:Y58)</f>
        <v>0</v>
      </c>
      <c r="AC58" s="880"/>
    </row>
    <row r="59" spans="1:29" ht="12.5" customHeight="1" thickBot="1">
      <c r="A59" s="881"/>
      <c r="B59" s="166"/>
      <c r="C59" s="882"/>
      <c r="D59" s="882"/>
      <c r="E59" s="883"/>
      <c r="F59" s="882"/>
      <c r="G59" s="882"/>
      <c r="H59" s="882"/>
      <c r="I59" s="882"/>
      <c r="J59" s="882"/>
      <c r="K59" s="883"/>
      <c r="L59" s="882"/>
      <c r="M59" s="882"/>
      <c r="N59" s="883"/>
      <c r="O59" s="882"/>
      <c r="P59" s="882"/>
      <c r="Q59" s="883"/>
      <c r="R59" s="882"/>
      <c r="S59" s="882"/>
      <c r="T59" s="883"/>
      <c r="U59" s="882"/>
      <c r="V59" s="882"/>
      <c r="W59" s="883"/>
      <c r="X59" s="882"/>
      <c r="Y59" s="882"/>
      <c r="Z59" s="883"/>
      <c r="AA59" s="884"/>
      <c r="AB59" s="884"/>
      <c r="AC59" s="885"/>
    </row>
    <row r="60" spans="1:29">
      <c r="E60" s="652"/>
      <c r="H60" s="652"/>
      <c r="K60" s="652"/>
      <c r="N60" s="652"/>
      <c r="Q60" s="652"/>
      <c r="T60" s="652"/>
      <c r="W60" s="652"/>
      <c r="Z60" s="652"/>
    </row>
    <row r="61" spans="1:29">
      <c r="H61" s="652"/>
      <c r="K61" s="652"/>
      <c r="N61" s="652"/>
      <c r="Q61" s="652"/>
      <c r="T61" s="652"/>
      <c r="W61" s="652"/>
      <c r="Z61" s="652"/>
    </row>
    <row r="62" spans="1:29">
      <c r="K62" s="652"/>
      <c r="N62" s="652"/>
      <c r="Q62" s="652"/>
      <c r="T62" s="652"/>
      <c r="W62" s="652"/>
    </row>
    <row r="63" spans="1:29">
      <c r="K63" s="652"/>
      <c r="N63" s="652"/>
      <c r="Q63" s="652"/>
      <c r="T63" s="652"/>
    </row>
    <row r="64" spans="1:29">
      <c r="K64" s="652"/>
      <c r="N64" s="652"/>
      <c r="Q64" s="652"/>
      <c r="T64" s="652"/>
    </row>
  </sheetData>
  <sheetProtection insertColumns="0" insertRows="0" deleteColumns="0"/>
  <mergeCells count="13">
    <mergeCell ref="A2:AB2"/>
    <mergeCell ref="A3:AB3"/>
    <mergeCell ref="A5:AB5"/>
    <mergeCell ref="A7:AB8"/>
    <mergeCell ref="AA10:AB10"/>
    <mergeCell ref="C10:D10"/>
    <mergeCell ref="F10:G10"/>
    <mergeCell ref="I10:J10"/>
    <mergeCell ref="L10:M10"/>
    <mergeCell ref="X10:Y10"/>
    <mergeCell ref="R10:S10"/>
    <mergeCell ref="O10:P10"/>
    <mergeCell ref="U10:V10"/>
  </mergeCells>
  <conditionalFormatting sqref="C12:AB34 AA13:AB37">
    <cfRule type="containsErrors" dxfId="240" priority="121">
      <formula>ISERROR(C12)</formula>
    </cfRule>
  </conditionalFormatting>
  <conditionalFormatting sqref="A1:A6 AC1:AC36 A9:AB36 B1:AB4 B6:AB6 AA13:AB37">
    <cfRule type="expression" dxfId="239" priority="120">
      <formula>CELL("protect",A1)=1</formula>
    </cfRule>
  </conditionalFormatting>
  <conditionalFormatting sqref="A1:A1048576 AC1:XFD1048576 B1:AB4 B6:AB1048576">
    <cfRule type="expression" dxfId="238" priority="119">
      <formula>CELL("protect",A1)=1</formula>
    </cfRule>
  </conditionalFormatting>
  <conditionalFormatting sqref="A11:A59">
    <cfRule type="expression" dxfId="237" priority="117">
      <formula>CELL("protect",A11)=1</formula>
    </cfRule>
    <cfRule type="expression" dxfId="236" priority="118">
      <formula>CELL("protect",A11)=1</formula>
    </cfRule>
  </conditionalFormatting>
  <conditionalFormatting sqref="C35:AB35">
    <cfRule type="containsErrors" dxfId="235" priority="116">
      <formula>ISERROR(C35)</formula>
    </cfRule>
  </conditionalFormatting>
  <conditionalFormatting sqref="C36:AB36">
    <cfRule type="containsErrors" dxfId="234" priority="115">
      <formula>ISERROR(C36)</formula>
    </cfRule>
  </conditionalFormatting>
  <conditionalFormatting sqref="C37:AB59">
    <cfRule type="containsErrors" dxfId="233" priority="113">
      <formula>ISERROR(C37)</formula>
    </cfRule>
  </conditionalFormatting>
  <conditionalFormatting sqref="AA39:AB40">
    <cfRule type="containsErrors" dxfId="232" priority="112">
      <formula>ISERROR(AA39)</formula>
    </cfRule>
  </conditionalFormatting>
  <conditionalFormatting sqref="AA42:AB49">
    <cfRule type="containsErrors" dxfId="231" priority="110">
      <formula>ISERROR(AA42)</formula>
    </cfRule>
  </conditionalFormatting>
  <conditionalFormatting sqref="AA51:AB51">
    <cfRule type="containsErrors" dxfId="230" priority="108">
      <formula>ISERROR(AA51)</formula>
    </cfRule>
  </conditionalFormatting>
  <conditionalFormatting sqref="AA53:AB54">
    <cfRule type="containsErrors" dxfId="229" priority="106">
      <formula>ISERROR(AA53)</formula>
    </cfRule>
  </conditionalFormatting>
  <conditionalFormatting sqref="AA56:AB56">
    <cfRule type="containsErrors" dxfId="228" priority="104">
      <formula>ISERROR(AA56)</formula>
    </cfRule>
  </conditionalFormatting>
  <conditionalFormatting sqref="AA58:AB59">
    <cfRule type="containsErrors" dxfId="227" priority="102">
      <formula>ISERROR(AA58)</formula>
    </cfRule>
  </conditionalFormatting>
  <conditionalFormatting sqref="AA12:AB37">
    <cfRule type="containsErrors" dxfId="226" priority="100">
      <formula>ISERROR(AA12)</formula>
    </cfRule>
  </conditionalFormatting>
  <conditionalFormatting sqref="AA12:AB37">
    <cfRule type="expression" dxfId="225" priority="99">
      <formula>CELL("protect",AA12)=1</formula>
    </cfRule>
  </conditionalFormatting>
  <conditionalFormatting sqref="AA12:AB37">
    <cfRule type="expression" dxfId="224" priority="98">
      <formula>CELL("protect",AA12)=1</formula>
    </cfRule>
  </conditionalFormatting>
  <conditionalFormatting sqref="AA13:AB37">
    <cfRule type="containsErrors" dxfId="223" priority="97">
      <formula>ISERROR(AA13)</formula>
    </cfRule>
  </conditionalFormatting>
  <conditionalFormatting sqref="AA13:AB37">
    <cfRule type="expression" dxfId="222" priority="96">
      <formula>CELL("protect",AA13)=1</formula>
    </cfRule>
  </conditionalFormatting>
  <conditionalFormatting sqref="AA13:AB37">
    <cfRule type="expression" dxfId="221" priority="95">
      <formula>CELL("protect",AA13)=1</formula>
    </cfRule>
  </conditionalFormatting>
  <conditionalFormatting sqref="AA39:AB40">
    <cfRule type="containsErrors" dxfId="220" priority="94">
      <formula>ISERROR(AA39)</formula>
    </cfRule>
  </conditionalFormatting>
  <conditionalFormatting sqref="AA39:AB40">
    <cfRule type="expression" dxfId="219" priority="93">
      <formula>CELL("protect",AA39)=1</formula>
    </cfRule>
  </conditionalFormatting>
  <conditionalFormatting sqref="AA39:AB40">
    <cfRule type="containsErrors" dxfId="218" priority="92">
      <formula>ISERROR(AA39)</formula>
    </cfRule>
  </conditionalFormatting>
  <conditionalFormatting sqref="AA39:AB40">
    <cfRule type="expression" dxfId="217" priority="91">
      <formula>CELL("protect",AA39)=1</formula>
    </cfRule>
  </conditionalFormatting>
  <conditionalFormatting sqref="AA39:AB40">
    <cfRule type="expression" dxfId="216" priority="90">
      <formula>CELL("protect",AA39)=1</formula>
    </cfRule>
  </conditionalFormatting>
  <conditionalFormatting sqref="AA42:AB49">
    <cfRule type="containsErrors" dxfId="215" priority="89">
      <formula>ISERROR(AA42)</formula>
    </cfRule>
  </conditionalFormatting>
  <conditionalFormatting sqref="AA42:AB49">
    <cfRule type="expression" dxfId="214" priority="88">
      <formula>CELL("protect",AA42)=1</formula>
    </cfRule>
  </conditionalFormatting>
  <conditionalFormatting sqref="AA42:AB49">
    <cfRule type="containsErrors" dxfId="213" priority="87">
      <formula>ISERROR(AA42)</formula>
    </cfRule>
  </conditionalFormatting>
  <conditionalFormatting sqref="AA42:AB49">
    <cfRule type="expression" dxfId="212" priority="86">
      <formula>CELL("protect",AA42)=1</formula>
    </cfRule>
  </conditionalFormatting>
  <conditionalFormatting sqref="AA42:AB49">
    <cfRule type="expression" dxfId="211" priority="85">
      <formula>CELL("protect",AA42)=1</formula>
    </cfRule>
  </conditionalFormatting>
  <conditionalFormatting sqref="AA51:AB51">
    <cfRule type="containsErrors" dxfId="210" priority="84">
      <formula>ISERROR(AA51)</formula>
    </cfRule>
  </conditionalFormatting>
  <conditionalFormatting sqref="AA51:AB51">
    <cfRule type="expression" dxfId="209" priority="83">
      <formula>CELL("protect",AA51)=1</formula>
    </cfRule>
  </conditionalFormatting>
  <conditionalFormatting sqref="AA51:AB51">
    <cfRule type="containsErrors" dxfId="208" priority="82">
      <formula>ISERROR(AA51)</formula>
    </cfRule>
  </conditionalFormatting>
  <conditionalFormatting sqref="AA51:AB51">
    <cfRule type="expression" dxfId="207" priority="81">
      <formula>CELL("protect",AA51)=1</formula>
    </cfRule>
  </conditionalFormatting>
  <conditionalFormatting sqref="AA51:AB51">
    <cfRule type="expression" dxfId="206" priority="80">
      <formula>CELL("protect",AA51)=1</formula>
    </cfRule>
  </conditionalFormatting>
  <conditionalFormatting sqref="AA53:AB54">
    <cfRule type="containsErrors" dxfId="205" priority="79">
      <formula>ISERROR(AA53)</formula>
    </cfRule>
  </conditionalFormatting>
  <conditionalFormatting sqref="AA53:AB54">
    <cfRule type="expression" dxfId="204" priority="78">
      <formula>CELL("protect",AA53)=1</formula>
    </cfRule>
  </conditionalFormatting>
  <conditionalFormatting sqref="AA53:AB54">
    <cfRule type="containsErrors" dxfId="203" priority="77">
      <formula>ISERROR(AA53)</formula>
    </cfRule>
  </conditionalFormatting>
  <conditionalFormatting sqref="AA53:AB54">
    <cfRule type="expression" dxfId="202" priority="76">
      <formula>CELL("protect",AA53)=1</formula>
    </cfRule>
  </conditionalFormatting>
  <conditionalFormatting sqref="AA53:AB54">
    <cfRule type="expression" dxfId="201" priority="75">
      <formula>CELL("protect",AA53)=1</formula>
    </cfRule>
  </conditionalFormatting>
  <conditionalFormatting sqref="AA56:AB56">
    <cfRule type="containsErrors" dxfId="200" priority="74">
      <formula>ISERROR(AA56)</formula>
    </cfRule>
  </conditionalFormatting>
  <conditionalFormatting sqref="AA56:AB56">
    <cfRule type="expression" dxfId="199" priority="73">
      <formula>CELL("protect",AA56)=1</formula>
    </cfRule>
  </conditionalFormatting>
  <conditionalFormatting sqref="AA56:AB56">
    <cfRule type="containsErrors" dxfId="198" priority="72">
      <formula>ISERROR(AA56)</formula>
    </cfRule>
  </conditionalFormatting>
  <conditionalFormatting sqref="AA56:AB56">
    <cfRule type="expression" dxfId="197" priority="71">
      <formula>CELL("protect",AA56)=1</formula>
    </cfRule>
  </conditionalFormatting>
  <conditionalFormatting sqref="AA56:AB56">
    <cfRule type="expression" dxfId="196" priority="70">
      <formula>CELL("protect",AA56)=1</formula>
    </cfRule>
  </conditionalFormatting>
  <conditionalFormatting sqref="AA58:AB59">
    <cfRule type="containsErrors" dxfId="195" priority="69">
      <formula>ISERROR(AA58)</formula>
    </cfRule>
  </conditionalFormatting>
  <conditionalFormatting sqref="AA58:AB59">
    <cfRule type="expression" dxfId="194" priority="68">
      <formula>CELL("protect",AA58)=1</formula>
    </cfRule>
  </conditionalFormatting>
  <conditionalFormatting sqref="AA58:AB59">
    <cfRule type="containsErrors" dxfId="193" priority="67">
      <formula>ISERROR(AA58)</formula>
    </cfRule>
  </conditionalFormatting>
  <conditionalFormatting sqref="AA58:AB59">
    <cfRule type="expression" dxfId="192" priority="66">
      <formula>CELL("protect",AA58)=1</formula>
    </cfRule>
  </conditionalFormatting>
  <conditionalFormatting sqref="AA58:AB59">
    <cfRule type="expression" dxfId="191" priority="65">
      <formula>CELL("protect",AA58)=1</formula>
    </cfRule>
  </conditionalFormatting>
  <conditionalFormatting sqref="C10:AB11">
    <cfRule type="expression" dxfId="190" priority="64">
      <formula>CELL("protect",C10)=1</formula>
    </cfRule>
  </conditionalFormatting>
  <conditionalFormatting sqref="C10:AB11">
    <cfRule type="expression" dxfId="189" priority="63">
      <formula>CELL("protect",C10)=1</formula>
    </cfRule>
  </conditionalFormatting>
  <conditionalFormatting sqref="C10:AB11">
    <cfRule type="expression" dxfId="188" priority="62">
      <formula>CELL("protect",C10)=1</formula>
    </cfRule>
  </conditionalFormatting>
  <conditionalFormatting sqref="C10:AB11">
    <cfRule type="expression" dxfId="187" priority="61">
      <formula>CELL("protect",C10)=1</formula>
    </cfRule>
  </conditionalFormatting>
  <conditionalFormatting sqref="AA10:AA11 AB11">
    <cfRule type="expression" dxfId="186" priority="60">
      <formula>CELL("protect",AA10)=1</formula>
    </cfRule>
  </conditionalFormatting>
  <conditionalFormatting sqref="AA10:AA11 AB11">
    <cfRule type="expression" dxfId="185" priority="59">
      <formula>CELL("protect",AA10)=1</formula>
    </cfRule>
  </conditionalFormatting>
  <conditionalFormatting sqref="AB11 C10:C11 D11 E10:F11 H10:I11 K10:L11 G11 J11 W10:X11 Z10:AA11 Y11 N10:O11 Q10:R11 T10:U11 M11:V11">
    <cfRule type="expression" dxfId="184" priority="58">
      <formula>CELL("protect",C10)=1</formula>
    </cfRule>
  </conditionalFormatting>
  <conditionalFormatting sqref="AB11 C10:C11 D11 E10:F11 G11 H10:I11 J11 K10:L11 W10:X11 Z10:AA11 Y11 N10:O11 Q10:R11 T10:U11 M11:V11">
    <cfRule type="expression" dxfId="183" priority="57">
      <formula>CELL("protect",C10)=1</formula>
    </cfRule>
  </conditionalFormatting>
  <conditionalFormatting sqref="AB11 C10:C11 D11 E10:F11 H10:I11 K10:L11 G11 J11 W10:X11 Z10:AA11 Y11 N10:O11 Q10:R11 T10:U11 M11:V11">
    <cfRule type="expression" dxfId="182" priority="56">
      <formula>CELL("protect",C10)=1</formula>
    </cfRule>
  </conditionalFormatting>
  <conditionalFormatting sqref="AB11 C10:C11 D11 E10:F11 G11 H10:I11 J11 K10:L11 W10:X11 Z10:AA11 Y11 N10:O11 Q10:R11 T10:U11 M11:V11">
    <cfRule type="expression" dxfId="181" priority="55">
      <formula>CELL("protect",C10)=1</formula>
    </cfRule>
  </conditionalFormatting>
  <conditionalFormatting sqref="AA39:AB40">
    <cfRule type="containsErrors" dxfId="180" priority="54">
      <formula>ISERROR(AA39)</formula>
    </cfRule>
  </conditionalFormatting>
  <conditionalFormatting sqref="AA39:AB40">
    <cfRule type="expression" dxfId="179" priority="53">
      <formula>CELL("protect",AA39)=1</formula>
    </cfRule>
  </conditionalFormatting>
  <conditionalFormatting sqref="AA39:AB39">
    <cfRule type="containsErrors" dxfId="178" priority="52">
      <formula>ISERROR(AA39)</formula>
    </cfRule>
  </conditionalFormatting>
  <conditionalFormatting sqref="AA39:AB40">
    <cfRule type="containsErrors" dxfId="177" priority="51">
      <formula>ISERROR(AA39)</formula>
    </cfRule>
  </conditionalFormatting>
  <conditionalFormatting sqref="AA39:AB40">
    <cfRule type="expression" dxfId="176" priority="50">
      <formula>CELL("protect",AA39)=1</formula>
    </cfRule>
  </conditionalFormatting>
  <conditionalFormatting sqref="AA39:AB40">
    <cfRule type="expression" dxfId="175" priority="49">
      <formula>CELL("protect",AA39)=1</formula>
    </cfRule>
  </conditionalFormatting>
  <conditionalFormatting sqref="AA39:AB40">
    <cfRule type="containsErrors" dxfId="174" priority="48">
      <formula>ISERROR(AA39)</formula>
    </cfRule>
  </conditionalFormatting>
  <conditionalFormatting sqref="AA39:AB40">
    <cfRule type="expression" dxfId="173" priority="47">
      <formula>CELL("protect",AA39)=1</formula>
    </cfRule>
  </conditionalFormatting>
  <conditionalFormatting sqref="AA39:AB40">
    <cfRule type="expression" dxfId="172" priority="46">
      <formula>CELL("protect",AA39)=1</formula>
    </cfRule>
  </conditionalFormatting>
  <conditionalFormatting sqref="AA42:AB43">
    <cfRule type="containsErrors" dxfId="171" priority="45">
      <formula>ISERROR(AA42)</formula>
    </cfRule>
  </conditionalFormatting>
  <conditionalFormatting sqref="AA42:AB43">
    <cfRule type="expression" dxfId="170" priority="44">
      <formula>CELL("protect",AA42)=1</formula>
    </cfRule>
  </conditionalFormatting>
  <conditionalFormatting sqref="AA42:AB42">
    <cfRule type="containsErrors" dxfId="169" priority="43">
      <formula>ISERROR(AA42)</formula>
    </cfRule>
  </conditionalFormatting>
  <conditionalFormatting sqref="AA42:AB43">
    <cfRule type="containsErrors" dxfId="168" priority="42">
      <formula>ISERROR(AA42)</formula>
    </cfRule>
  </conditionalFormatting>
  <conditionalFormatting sqref="AA42:AB43">
    <cfRule type="expression" dxfId="167" priority="41">
      <formula>CELL("protect",AA42)=1</formula>
    </cfRule>
  </conditionalFormatting>
  <conditionalFormatting sqref="AA42:AB43">
    <cfRule type="expression" dxfId="166" priority="40">
      <formula>CELL("protect",AA42)=1</formula>
    </cfRule>
  </conditionalFormatting>
  <conditionalFormatting sqref="AA42:AB43">
    <cfRule type="containsErrors" dxfId="165" priority="39">
      <formula>ISERROR(AA42)</formula>
    </cfRule>
  </conditionalFormatting>
  <conditionalFormatting sqref="AA42:AB43">
    <cfRule type="expression" dxfId="164" priority="38">
      <formula>CELL("protect",AA42)=1</formula>
    </cfRule>
  </conditionalFormatting>
  <conditionalFormatting sqref="AA42:AB43">
    <cfRule type="expression" dxfId="163" priority="37">
      <formula>CELL("protect",AA42)=1</formula>
    </cfRule>
  </conditionalFormatting>
  <conditionalFormatting sqref="AA44:AB45">
    <cfRule type="containsErrors" dxfId="162" priority="36">
      <formula>ISERROR(AA44)</formula>
    </cfRule>
  </conditionalFormatting>
  <conditionalFormatting sqref="AA44:AB45">
    <cfRule type="expression" dxfId="161" priority="35">
      <formula>CELL("protect",AA44)=1</formula>
    </cfRule>
  </conditionalFormatting>
  <conditionalFormatting sqref="AA44:AB44">
    <cfRule type="containsErrors" dxfId="160" priority="34">
      <formula>ISERROR(AA44)</formula>
    </cfRule>
  </conditionalFormatting>
  <conditionalFormatting sqref="AA44:AB45">
    <cfRule type="containsErrors" dxfId="159" priority="33">
      <formula>ISERROR(AA44)</formula>
    </cfRule>
  </conditionalFormatting>
  <conditionalFormatting sqref="AA44:AB45">
    <cfRule type="expression" dxfId="158" priority="32">
      <formula>CELL("protect",AA44)=1</formula>
    </cfRule>
  </conditionalFormatting>
  <conditionalFormatting sqref="AA44:AB45">
    <cfRule type="expression" dxfId="157" priority="31">
      <formula>CELL("protect",AA44)=1</formula>
    </cfRule>
  </conditionalFormatting>
  <conditionalFormatting sqref="AA44:AB45">
    <cfRule type="containsErrors" dxfId="156" priority="30">
      <formula>ISERROR(AA44)</formula>
    </cfRule>
  </conditionalFormatting>
  <conditionalFormatting sqref="AA44:AB45">
    <cfRule type="expression" dxfId="155" priority="29">
      <formula>CELL("protect",AA44)=1</formula>
    </cfRule>
  </conditionalFormatting>
  <conditionalFormatting sqref="AA44:AB45">
    <cfRule type="expression" dxfId="154" priority="28">
      <formula>CELL("protect",AA44)=1</formula>
    </cfRule>
  </conditionalFormatting>
  <conditionalFormatting sqref="AA46:AB47">
    <cfRule type="containsErrors" dxfId="153" priority="27">
      <formula>ISERROR(AA46)</formula>
    </cfRule>
  </conditionalFormatting>
  <conditionalFormatting sqref="AA46:AB47">
    <cfRule type="expression" dxfId="152" priority="26">
      <formula>CELL("protect",AA46)=1</formula>
    </cfRule>
  </conditionalFormatting>
  <conditionalFormatting sqref="AA46:AB46">
    <cfRule type="containsErrors" dxfId="151" priority="25">
      <formula>ISERROR(AA46)</formula>
    </cfRule>
  </conditionalFormatting>
  <conditionalFormatting sqref="AA46:AB47">
    <cfRule type="containsErrors" dxfId="150" priority="24">
      <formula>ISERROR(AA46)</formula>
    </cfRule>
  </conditionalFormatting>
  <conditionalFormatting sqref="AA46:AB47">
    <cfRule type="expression" dxfId="149" priority="23">
      <formula>CELL("protect",AA46)=1</formula>
    </cfRule>
  </conditionalFormatting>
  <conditionalFormatting sqref="AA46:AB47">
    <cfRule type="expression" dxfId="148" priority="22">
      <formula>CELL("protect",AA46)=1</formula>
    </cfRule>
  </conditionalFormatting>
  <conditionalFormatting sqref="AA46:AB47">
    <cfRule type="containsErrors" dxfId="147" priority="21">
      <formula>ISERROR(AA46)</formula>
    </cfRule>
  </conditionalFormatting>
  <conditionalFormatting sqref="AA46:AB47">
    <cfRule type="expression" dxfId="146" priority="20">
      <formula>CELL("protect",AA46)=1</formula>
    </cfRule>
  </conditionalFormatting>
  <conditionalFormatting sqref="AA46:AB47">
    <cfRule type="expression" dxfId="145" priority="19">
      <formula>CELL("protect",AA46)=1</formula>
    </cfRule>
  </conditionalFormatting>
  <conditionalFormatting sqref="AA48:AB49">
    <cfRule type="containsErrors" dxfId="144" priority="18">
      <formula>ISERROR(AA48)</formula>
    </cfRule>
  </conditionalFormatting>
  <conditionalFormatting sqref="AA48:AB49">
    <cfRule type="expression" dxfId="143" priority="17">
      <formula>CELL("protect",AA48)=1</formula>
    </cfRule>
  </conditionalFormatting>
  <conditionalFormatting sqref="AA48:AB48">
    <cfRule type="containsErrors" dxfId="142" priority="16">
      <formula>ISERROR(AA48)</formula>
    </cfRule>
  </conditionalFormatting>
  <conditionalFormatting sqref="AA48:AB49">
    <cfRule type="containsErrors" dxfId="141" priority="15">
      <formula>ISERROR(AA48)</formula>
    </cfRule>
  </conditionalFormatting>
  <conditionalFormatting sqref="AA48:AB49">
    <cfRule type="expression" dxfId="140" priority="14">
      <formula>CELL("protect",AA48)=1</formula>
    </cfRule>
  </conditionalFormatting>
  <conditionalFormatting sqref="AA48:AB49">
    <cfRule type="expression" dxfId="139" priority="13">
      <formula>CELL("protect",AA48)=1</formula>
    </cfRule>
  </conditionalFormatting>
  <conditionalFormatting sqref="AA48:AB49">
    <cfRule type="containsErrors" dxfId="138" priority="12">
      <formula>ISERROR(AA48)</formula>
    </cfRule>
  </conditionalFormatting>
  <conditionalFormatting sqref="AA48:AB49">
    <cfRule type="expression" dxfId="137" priority="11">
      <formula>CELL("protect",AA48)=1</formula>
    </cfRule>
  </conditionalFormatting>
  <conditionalFormatting sqref="AA48:AB49">
    <cfRule type="expression" dxfId="136" priority="10">
      <formula>CELL("protect",AA48)=1</formula>
    </cfRule>
  </conditionalFormatting>
  <conditionalFormatting sqref="AA53:AB54">
    <cfRule type="containsErrors" dxfId="135" priority="9">
      <formula>ISERROR(AA53)</formula>
    </cfRule>
  </conditionalFormatting>
  <conditionalFormatting sqref="AA53:AB54">
    <cfRule type="expression" dxfId="134" priority="8">
      <formula>CELL("protect",AA53)=1</formula>
    </cfRule>
  </conditionalFormatting>
  <conditionalFormatting sqref="AA53:AB53">
    <cfRule type="containsErrors" dxfId="133" priority="7">
      <formula>ISERROR(AA53)</formula>
    </cfRule>
  </conditionalFormatting>
  <conditionalFormatting sqref="AA53:AB54">
    <cfRule type="containsErrors" dxfId="132" priority="6">
      <formula>ISERROR(AA53)</formula>
    </cfRule>
  </conditionalFormatting>
  <conditionalFormatting sqref="AA53:AB54">
    <cfRule type="expression" dxfId="131" priority="5">
      <formula>CELL("protect",AA53)=1</formula>
    </cfRule>
  </conditionalFormatting>
  <conditionalFormatting sqref="AA53:AB54">
    <cfRule type="expression" dxfId="130" priority="4">
      <formula>CELL("protect",AA53)=1</formula>
    </cfRule>
  </conditionalFormatting>
  <conditionalFormatting sqref="AA53:AB54">
    <cfRule type="containsErrors" dxfId="129" priority="3">
      <formula>ISERROR(AA53)</formula>
    </cfRule>
  </conditionalFormatting>
  <conditionalFormatting sqref="AA53:AB54">
    <cfRule type="expression" dxfId="128" priority="2">
      <formula>CELL("protect",AA53)=1</formula>
    </cfRule>
  </conditionalFormatting>
  <conditionalFormatting sqref="AA53:AB54">
    <cfRule type="expression" dxfId="127" priority="1">
      <formula>CELL("protect",AA53)=1</formula>
    </cfRule>
  </conditionalFormatting>
  <pageMargins left="0.23622047244094491" right="0.23622047244094491" top="0.31496062992125984" bottom="0.55118110236220474" header="0.31496062992125984" footer="0.31496062992125984"/>
  <pageSetup paperSize="5" scale="52" orientation="landscape" r:id="rId1"/>
  <headerFooter alignWithMargins="0">
    <oddFooter>&amp;RPage 2-A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/>
  <dimension ref="A1:R401"/>
  <sheetViews>
    <sheetView showGridLines="0" defaultGridColor="0" colorId="22" zoomScaleNormal="100" zoomScaleSheetLayoutView="100" workbookViewId="0"/>
  </sheetViews>
  <sheetFormatPr defaultColWidth="9.69921875" defaultRowHeight="13"/>
  <cols>
    <col min="1" max="1" width="1.3984375" style="88" customWidth="1"/>
    <col min="2" max="2" width="34.59765625" customWidth="1"/>
    <col min="3" max="3" width="1" customWidth="1"/>
    <col min="4" max="5" width="18.69921875" customWidth="1"/>
    <col min="6" max="6" width="2.59765625" style="89" customWidth="1"/>
    <col min="7" max="8" width="18.69921875" style="88" customWidth="1"/>
    <col min="9" max="9" width="18.69921875" customWidth="1"/>
    <col min="10" max="12" width="18.69921875" style="973" customWidth="1"/>
    <col min="13" max="15" width="18.69921875" customWidth="1"/>
    <col min="16" max="16" width="2.59765625" style="89" customWidth="1"/>
    <col min="17" max="17" width="18.69921875" customWidth="1"/>
    <col min="18" max="18" width="2.296875" customWidth="1"/>
  </cols>
  <sheetData>
    <row r="1" spans="1:18" s="88" customFormat="1" ht="7.5" customHeight="1">
      <c r="A1" s="579"/>
      <c r="B1" s="580"/>
      <c r="C1" s="580"/>
      <c r="D1" s="580"/>
      <c r="E1" s="580"/>
      <c r="F1" s="375"/>
      <c r="G1" s="580"/>
      <c r="H1" s="580"/>
      <c r="I1" s="580"/>
      <c r="J1" s="580"/>
      <c r="K1" s="580"/>
      <c r="L1" s="580"/>
      <c r="M1" s="580"/>
      <c r="N1" s="580"/>
      <c r="O1" s="580"/>
      <c r="P1" s="375"/>
      <c r="Q1" s="580"/>
      <c r="R1" s="685"/>
    </row>
    <row r="2" spans="1:18" ht="14.25" customHeight="1">
      <c r="A2" s="1018" t="s">
        <v>26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0"/>
      <c r="R2" s="1019"/>
    </row>
    <row r="3" spans="1:18" ht="15.75" customHeight="1">
      <c r="A3" s="1020" t="s">
        <v>53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2"/>
    </row>
    <row r="4" spans="1:18" s="88" customFormat="1" ht="7.5" customHeight="1">
      <c r="A4" s="58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686"/>
    </row>
    <row r="5" spans="1:18" s="88" customFormat="1" ht="13.5" customHeight="1">
      <c r="A5" s="1023" t="str">
        <f>title!A5</f>
        <v>(name of municipality)</v>
      </c>
      <c r="B5" s="1024"/>
      <c r="C5" s="1024"/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5"/>
    </row>
    <row r="6" spans="1:18" s="88" customFormat="1" ht="9" customHeight="1">
      <c r="A6" s="687"/>
      <c r="B6" s="398"/>
      <c r="C6" s="360"/>
      <c r="D6" s="99"/>
      <c r="E6" s="99"/>
      <c r="F6" s="99"/>
      <c r="G6" s="389"/>
      <c r="H6" s="389"/>
      <c r="I6" s="389"/>
      <c r="J6" s="389"/>
      <c r="K6" s="389"/>
      <c r="L6" s="389"/>
      <c r="M6" s="389"/>
      <c r="N6" s="99"/>
      <c r="O6" s="99"/>
      <c r="P6" s="99"/>
      <c r="Q6" s="357"/>
      <c r="R6" s="688"/>
    </row>
    <row r="7" spans="1:18" ht="13.5" customHeight="1">
      <c r="A7" s="1023" t="str">
        <f>title!A7</f>
        <v>For the Year 20</v>
      </c>
      <c r="B7" s="1024"/>
      <c r="C7" s="1024"/>
      <c r="D7" s="1024"/>
      <c r="E7" s="1024"/>
      <c r="F7" s="1024"/>
      <c r="G7" s="1024"/>
      <c r="H7" s="1024"/>
      <c r="I7" s="1024"/>
      <c r="J7" s="1024"/>
      <c r="K7" s="1024"/>
      <c r="L7" s="1024"/>
      <c r="M7" s="1024"/>
      <c r="N7" s="1024"/>
      <c r="O7" s="1024"/>
      <c r="P7" s="1024"/>
      <c r="Q7" s="1024"/>
      <c r="R7" s="1025"/>
    </row>
    <row r="8" spans="1:18" ht="13.5" customHeight="1">
      <c r="A8" s="585"/>
      <c r="B8" s="565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89"/>
      <c r="R8" s="689"/>
    </row>
    <row r="9" spans="1:18" ht="11.25" customHeight="1">
      <c r="A9" s="586"/>
      <c r="B9" s="106"/>
      <c r="C9" s="94"/>
      <c r="D9" s="1013" t="s">
        <v>460</v>
      </c>
      <c r="E9" s="1014"/>
      <c r="F9" s="759"/>
      <c r="G9" s="1013">
        <f>'page 1'!$G$9</f>
        <v>20</v>
      </c>
      <c r="H9" s="1015"/>
      <c r="I9" s="1015"/>
      <c r="J9" s="1015"/>
      <c r="K9" s="1015"/>
      <c r="L9" s="1015"/>
      <c r="M9" s="1015"/>
      <c r="N9" s="1015"/>
      <c r="O9" s="1014"/>
      <c r="P9" s="759"/>
      <c r="Q9" s="758" t="s">
        <v>28</v>
      </c>
      <c r="R9" s="689"/>
    </row>
    <row r="10" spans="1:18" ht="24" customHeight="1">
      <c r="A10" s="586"/>
      <c r="B10" s="107" t="s">
        <v>54</v>
      </c>
      <c r="C10" s="94"/>
      <c r="D10" s="839" t="s">
        <v>458</v>
      </c>
      <c r="E10" s="822" t="s">
        <v>459</v>
      </c>
      <c r="F10" s="759"/>
      <c r="G10" s="839" t="str">
        <f>'page 1'!$G10</f>
        <v>Special Area</v>
      </c>
      <c r="H10" s="821" t="str">
        <f>'page 1'!$H10</f>
        <v>Special Area</v>
      </c>
      <c r="I10" s="821" t="str">
        <f>'page 1'!$I10</f>
        <v>Special Area</v>
      </c>
      <c r="J10" s="972" t="str">
        <f>'page 1'!$J10</f>
        <v>Special Area</v>
      </c>
      <c r="K10" s="972" t="str">
        <f>'page 1'!$K10</f>
        <v>Special Area</v>
      </c>
      <c r="L10" s="972" t="str">
        <f>'page 1'!$L10</f>
        <v>Special Area</v>
      </c>
      <c r="M10" s="821" t="str">
        <f>'page 1'!$M10</f>
        <v xml:space="preserve">LUD </v>
      </c>
      <c r="N10" s="821" t="s">
        <v>151</v>
      </c>
      <c r="O10" s="886" t="s">
        <v>458</v>
      </c>
      <c r="P10" s="759"/>
      <c r="Q10" s="827" t="s">
        <v>458</v>
      </c>
      <c r="R10" s="689"/>
    </row>
    <row r="11" spans="1:18" ht="18" customHeight="1">
      <c r="A11" s="587"/>
      <c r="B11" s="104" t="s">
        <v>55</v>
      </c>
      <c r="C11" s="81"/>
      <c r="D11" s="780">
        <f>'page 3-A'!AB13</f>
        <v>0</v>
      </c>
      <c r="E11" s="887">
        <f>'page 3-A'!AC13</f>
        <v>0</v>
      </c>
      <c r="F11" s="763"/>
      <c r="G11" s="419"/>
      <c r="H11" s="418"/>
      <c r="I11" s="418"/>
      <c r="J11" s="418"/>
      <c r="K11" s="418"/>
      <c r="L11" s="418"/>
      <c r="M11" s="418"/>
      <c r="N11" s="418"/>
      <c r="O11" s="670">
        <f>SUM(G11:N11)</f>
        <v>0</v>
      </c>
      <c r="P11" s="900"/>
      <c r="Q11" s="890"/>
      <c r="R11" s="904"/>
    </row>
    <row r="12" spans="1:18" ht="12" customHeight="1">
      <c r="A12" s="587"/>
      <c r="B12" s="112" t="s">
        <v>307</v>
      </c>
      <c r="C12" s="81"/>
      <c r="D12" s="449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689"/>
    </row>
    <row r="13" spans="1:18" ht="18" customHeight="1">
      <c r="A13" s="587"/>
      <c r="B13" s="104" t="s">
        <v>308</v>
      </c>
      <c r="C13" s="855"/>
      <c r="D13" s="438">
        <f>'page 3-A'!AB15</f>
        <v>0</v>
      </c>
      <c r="E13" s="887">
        <f>'page 3-A'!AC15</f>
        <v>0</v>
      </c>
      <c r="F13" s="642"/>
      <c r="G13" s="419"/>
      <c r="H13" s="418"/>
      <c r="I13" s="418"/>
      <c r="J13" s="418"/>
      <c r="K13" s="418"/>
      <c r="L13" s="418"/>
      <c r="M13" s="418"/>
      <c r="N13" s="418"/>
      <c r="O13" s="670">
        <f t="shared" ref="O13:O18" si="0">SUM(G13:N13)</f>
        <v>0</v>
      </c>
      <c r="P13" s="900"/>
      <c r="Q13" s="905"/>
      <c r="R13" s="689"/>
    </row>
    <row r="14" spans="1:18" ht="18" customHeight="1">
      <c r="A14" s="587"/>
      <c r="B14" s="104" t="s">
        <v>56</v>
      </c>
      <c r="C14" s="855"/>
      <c r="D14" s="438">
        <f>'page 3-A'!AB16</f>
        <v>0</v>
      </c>
      <c r="E14" s="887">
        <f>'page 3-A'!AC16</f>
        <v>0</v>
      </c>
      <c r="F14" s="642"/>
      <c r="G14" s="419"/>
      <c r="H14" s="418"/>
      <c r="I14" s="418"/>
      <c r="J14" s="418"/>
      <c r="K14" s="418"/>
      <c r="L14" s="418"/>
      <c r="M14" s="418"/>
      <c r="N14" s="418"/>
      <c r="O14" s="670">
        <f t="shared" si="0"/>
        <v>0</v>
      </c>
      <c r="P14" s="900"/>
      <c r="Q14" s="905"/>
      <c r="R14" s="689"/>
    </row>
    <row r="15" spans="1:18" ht="18" customHeight="1">
      <c r="A15" s="587"/>
      <c r="B15" s="104" t="s">
        <v>57</v>
      </c>
      <c r="C15" s="855"/>
      <c r="D15" s="438">
        <f>'page 3-A'!AB17</f>
        <v>0</v>
      </c>
      <c r="E15" s="887">
        <f>'page 3-A'!AC17</f>
        <v>0</v>
      </c>
      <c r="F15" s="642"/>
      <c r="G15" s="419"/>
      <c r="H15" s="418"/>
      <c r="I15" s="418"/>
      <c r="J15" s="418"/>
      <c r="K15" s="418"/>
      <c r="L15" s="418"/>
      <c r="M15" s="418"/>
      <c r="N15" s="418"/>
      <c r="O15" s="670">
        <f t="shared" si="0"/>
        <v>0</v>
      </c>
      <c r="P15" s="900"/>
      <c r="Q15" s="905"/>
      <c r="R15" s="689"/>
    </row>
    <row r="16" spans="1:18" ht="18" customHeight="1">
      <c r="A16" s="587"/>
      <c r="B16" s="104" t="s">
        <v>58</v>
      </c>
      <c r="C16" s="855"/>
      <c r="D16" s="438">
        <f>'page 3-A'!AB18</f>
        <v>0</v>
      </c>
      <c r="E16" s="887">
        <f>'page 3-A'!AC18</f>
        <v>0</v>
      </c>
      <c r="F16" s="642"/>
      <c r="G16" s="419"/>
      <c r="H16" s="418"/>
      <c r="I16" s="418"/>
      <c r="J16" s="418"/>
      <c r="K16" s="418"/>
      <c r="L16" s="418"/>
      <c r="M16" s="418"/>
      <c r="N16" s="418"/>
      <c r="O16" s="670">
        <f t="shared" si="0"/>
        <v>0</v>
      </c>
      <c r="P16" s="900"/>
      <c r="Q16" s="905"/>
      <c r="R16" s="689"/>
    </row>
    <row r="17" spans="1:18" ht="18" customHeight="1">
      <c r="A17" s="587"/>
      <c r="B17" s="104" t="s">
        <v>59</v>
      </c>
      <c r="C17" s="855"/>
      <c r="D17" s="438">
        <f>'page 3-A'!AB19</f>
        <v>0</v>
      </c>
      <c r="E17" s="887">
        <f>'page 3-A'!AC19</f>
        <v>0</v>
      </c>
      <c r="F17" s="642"/>
      <c r="G17" s="419"/>
      <c r="H17" s="418"/>
      <c r="I17" s="418"/>
      <c r="J17" s="418"/>
      <c r="K17" s="418"/>
      <c r="L17" s="418"/>
      <c r="M17" s="418"/>
      <c r="N17" s="418"/>
      <c r="O17" s="670">
        <f t="shared" si="0"/>
        <v>0</v>
      </c>
      <c r="P17" s="900"/>
      <c r="Q17" s="905"/>
      <c r="R17" s="689"/>
    </row>
    <row r="18" spans="1:18" ht="18" customHeight="1">
      <c r="A18" s="587"/>
      <c r="B18" s="104" t="s">
        <v>60</v>
      </c>
      <c r="C18" s="855"/>
      <c r="D18" s="438">
        <f>'page 3-A'!AB20</f>
        <v>0</v>
      </c>
      <c r="E18" s="887">
        <f>'page 3-A'!AC20</f>
        <v>0</v>
      </c>
      <c r="F18" s="642"/>
      <c r="G18" s="419"/>
      <c r="H18" s="418"/>
      <c r="I18" s="418"/>
      <c r="J18" s="418"/>
      <c r="K18" s="418"/>
      <c r="L18" s="418"/>
      <c r="M18" s="418"/>
      <c r="N18" s="418"/>
      <c r="O18" s="670">
        <f t="shared" si="0"/>
        <v>0</v>
      </c>
      <c r="P18" s="900"/>
      <c r="Q18" s="905"/>
      <c r="R18" s="689"/>
    </row>
    <row r="19" spans="1:18" ht="9.65" customHeight="1">
      <c r="A19" s="587"/>
      <c r="B19" s="112" t="s">
        <v>309</v>
      </c>
      <c r="C19" s="81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689"/>
    </row>
    <row r="20" spans="1:18" ht="18" customHeight="1">
      <c r="A20" s="587"/>
      <c r="B20" s="104" t="s">
        <v>310</v>
      </c>
      <c r="C20" s="81"/>
      <c r="D20" s="780">
        <f>'page 3-A'!AB22</f>
        <v>0</v>
      </c>
      <c r="E20" s="887">
        <f>'page 3-A'!AC22</f>
        <v>0</v>
      </c>
      <c r="F20" s="763"/>
      <c r="G20" s="419"/>
      <c r="H20" s="418"/>
      <c r="I20" s="418"/>
      <c r="J20" s="418"/>
      <c r="K20" s="418"/>
      <c r="L20" s="418"/>
      <c r="M20" s="418"/>
      <c r="N20" s="418"/>
      <c r="O20" s="670">
        <f t="shared" ref="O20:O27" si="1">SUM(G20:N20)</f>
        <v>0</v>
      </c>
      <c r="P20" s="901"/>
      <c r="Q20" s="905"/>
      <c r="R20" s="689"/>
    </row>
    <row r="21" spans="1:18" ht="18" customHeight="1">
      <c r="A21" s="587"/>
      <c r="B21" s="104" t="s">
        <v>311</v>
      </c>
      <c r="C21" s="855"/>
      <c r="D21" s="438">
        <f>'page 3-A'!AB23</f>
        <v>0</v>
      </c>
      <c r="E21" s="887">
        <f>'page 3-A'!AC23</f>
        <v>0</v>
      </c>
      <c r="F21" s="763"/>
      <c r="G21" s="419"/>
      <c r="H21" s="418"/>
      <c r="I21" s="418"/>
      <c r="J21" s="418"/>
      <c r="K21" s="418"/>
      <c r="L21" s="418"/>
      <c r="M21" s="418"/>
      <c r="N21" s="418"/>
      <c r="O21" s="670">
        <f t="shared" si="1"/>
        <v>0</v>
      </c>
      <c r="P21" s="901"/>
      <c r="Q21" s="905"/>
      <c r="R21" s="689"/>
    </row>
    <row r="22" spans="1:18" ht="18" customHeight="1">
      <c r="A22" s="587"/>
      <c r="B22" s="104" t="s">
        <v>312</v>
      </c>
      <c r="C22" s="855"/>
      <c r="D22" s="438">
        <f>'page 3-A'!AB24</f>
        <v>0</v>
      </c>
      <c r="E22" s="887">
        <f>'page 3-A'!AC24</f>
        <v>0</v>
      </c>
      <c r="F22" s="763"/>
      <c r="G22" s="419"/>
      <c r="H22" s="418"/>
      <c r="I22" s="418"/>
      <c r="J22" s="418"/>
      <c r="K22" s="418"/>
      <c r="L22" s="418"/>
      <c r="M22" s="418"/>
      <c r="N22" s="442"/>
      <c r="O22" s="670">
        <f t="shared" si="1"/>
        <v>0</v>
      </c>
      <c r="P22" s="901"/>
      <c r="Q22" s="905"/>
      <c r="R22" s="689"/>
    </row>
    <row r="23" spans="1:18" ht="18" customHeight="1">
      <c r="A23" s="587"/>
      <c r="B23" s="104" t="s">
        <v>313</v>
      </c>
      <c r="C23" s="855"/>
      <c r="D23" s="438">
        <f>'page 3-A'!AB25</f>
        <v>0</v>
      </c>
      <c r="E23" s="887">
        <f>'page 3-A'!AC25</f>
        <v>0</v>
      </c>
      <c r="F23" s="763"/>
      <c r="G23" s="419"/>
      <c r="H23" s="418"/>
      <c r="I23" s="418"/>
      <c r="J23" s="421"/>
      <c r="K23" s="421"/>
      <c r="L23" s="421"/>
      <c r="M23" s="421"/>
      <c r="N23" s="418"/>
      <c r="O23" s="670">
        <f t="shared" si="1"/>
        <v>0</v>
      </c>
      <c r="P23" s="901"/>
      <c r="Q23" s="905"/>
      <c r="R23" s="689"/>
    </row>
    <row r="24" spans="1:18" ht="18" customHeight="1">
      <c r="A24" s="587"/>
      <c r="B24" s="104" t="s">
        <v>314</v>
      </c>
      <c r="C24" s="855"/>
      <c r="D24" s="438">
        <f>'page 3-A'!AB26</f>
        <v>0</v>
      </c>
      <c r="E24" s="887">
        <f>'page 3-A'!AC26</f>
        <v>0</v>
      </c>
      <c r="F24" s="763"/>
      <c r="G24" s="419"/>
      <c r="H24" s="418"/>
      <c r="I24" s="418"/>
      <c r="J24" s="418"/>
      <c r="K24" s="418"/>
      <c r="L24" s="418"/>
      <c r="M24" s="418"/>
      <c r="N24" s="443"/>
      <c r="O24" s="670">
        <f t="shared" si="1"/>
        <v>0</v>
      </c>
      <c r="P24" s="901"/>
      <c r="Q24" s="905"/>
      <c r="R24" s="689"/>
    </row>
    <row r="25" spans="1:18" ht="18" customHeight="1">
      <c r="A25" s="587"/>
      <c r="B25" s="104" t="s">
        <v>315</v>
      </c>
      <c r="C25" s="855"/>
      <c r="D25" s="438">
        <f>'page 3-A'!AB27</f>
        <v>0</v>
      </c>
      <c r="E25" s="887">
        <f>'page 3-A'!AC27</f>
        <v>0</v>
      </c>
      <c r="F25" s="763"/>
      <c r="G25" s="419"/>
      <c r="H25" s="418"/>
      <c r="I25" s="418"/>
      <c r="J25" s="418"/>
      <c r="K25" s="418"/>
      <c r="L25" s="418"/>
      <c r="M25" s="418"/>
      <c r="N25" s="418"/>
      <c r="O25" s="670">
        <f t="shared" si="1"/>
        <v>0</v>
      </c>
      <c r="P25" s="901"/>
      <c r="Q25" s="905"/>
      <c r="R25" s="689"/>
    </row>
    <row r="26" spans="1:18" ht="18" customHeight="1">
      <c r="A26" s="587"/>
      <c r="B26" s="104" t="s">
        <v>62</v>
      </c>
      <c r="C26" s="855"/>
      <c r="D26" s="438">
        <f>'page 3-A'!AB28</f>
        <v>0</v>
      </c>
      <c r="E26" s="887">
        <f>'page 3-A'!AC28</f>
        <v>0</v>
      </c>
      <c r="F26" s="763"/>
      <c r="G26" s="419"/>
      <c r="H26" s="418"/>
      <c r="I26" s="418"/>
      <c r="J26" s="418"/>
      <c r="K26" s="418"/>
      <c r="L26" s="418"/>
      <c r="M26" s="418"/>
      <c r="N26" s="418"/>
      <c r="O26" s="670">
        <f t="shared" si="1"/>
        <v>0</v>
      </c>
      <c r="P26" s="901"/>
      <c r="Q26" s="905"/>
      <c r="R26" s="689"/>
    </row>
    <row r="27" spans="1:18" ht="18" customHeight="1">
      <c r="A27" s="587"/>
      <c r="B27" s="537"/>
      <c r="C27" s="855"/>
      <c r="D27" s="438">
        <f>'page 3-A'!AB29</f>
        <v>0</v>
      </c>
      <c r="E27" s="887">
        <f>'page 3-A'!AC29</f>
        <v>0</v>
      </c>
      <c r="F27" s="763"/>
      <c r="G27" s="419"/>
      <c r="H27" s="418"/>
      <c r="I27" s="418"/>
      <c r="J27" s="418"/>
      <c r="K27" s="418"/>
      <c r="L27" s="418"/>
      <c r="M27" s="418"/>
      <c r="N27" s="418"/>
      <c r="O27" s="670">
        <f t="shared" si="1"/>
        <v>0</v>
      </c>
      <c r="P27" s="901"/>
      <c r="Q27" s="905"/>
      <c r="R27" s="689"/>
    </row>
    <row r="28" spans="1:18" ht="11.25" customHeight="1">
      <c r="A28" s="587"/>
      <c r="B28" s="104" t="s">
        <v>41</v>
      </c>
      <c r="C28" s="81"/>
      <c r="D28" s="96"/>
      <c r="E28" s="86"/>
      <c r="F28" s="893"/>
      <c r="G28" s="96"/>
      <c r="H28" s="86"/>
      <c r="I28" s="96"/>
      <c r="J28" s="96"/>
      <c r="K28" s="96"/>
      <c r="L28" s="96"/>
      <c r="M28" s="86"/>
      <c r="N28" s="96"/>
      <c r="O28" s="96"/>
      <c r="P28" s="449"/>
      <c r="Q28" s="89"/>
      <c r="R28" s="689"/>
    </row>
    <row r="29" spans="1:18" ht="19.5" customHeight="1">
      <c r="A29" s="587"/>
      <c r="B29" s="104" t="s">
        <v>63</v>
      </c>
      <c r="C29" s="855"/>
      <c r="D29" s="656">
        <f t="shared" ref="D29:Q29" si="2">SUM(D11:D28)</f>
        <v>0</v>
      </c>
      <c r="E29" s="133">
        <f t="shared" si="2"/>
        <v>0</v>
      </c>
      <c r="F29" s="763"/>
      <c r="G29" s="899">
        <f t="shared" si="2"/>
        <v>0</v>
      </c>
      <c r="H29" s="129">
        <f t="shared" si="2"/>
        <v>0</v>
      </c>
      <c r="I29" s="129">
        <f t="shared" si="2"/>
        <v>0</v>
      </c>
      <c r="J29" s="129">
        <f t="shared" si="2"/>
        <v>0</v>
      </c>
      <c r="K29" s="129">
        <f t="shared" si="2"/>
        <v>0</v>
      </c>
      <c r="L29" s="129">
        <f t="shared" si="2"/>
        <v>0</v>
      </c>
      <c r="M29" s="129">
        <f t="shared" si="2"/>
        <v>0</v>
      </c>
      <c r="N29" s="129">
        <f t="shared" si="2"/>
        <v>0</v>
      </c>
      <c r="O29" s="134">
        <f t="shared" si="2"/>
        <v>0</v>
      </c>
      <c r="P29" s="818"/>
      <c r="Q29" s="352">
        <f t="shared" si="2"/>
        <v>0</v>
      </c>
      <c r="R29" s="904"/>
    </row>
    <row r="30" spans="1:18" ht="7" customHeight="1">
      <c r="A30" s="587"/>
      <c r="B30" s="104"/>
      <c r="C30" s="81"/>
      <c r="D30" s="96"/>
      <c r="E30" s="96"/>
      <c r="F30" s="449"/>
      <c r="G30" s="96"/>
      <c r="H30" s="96"/>
      <c r="I30" s="96"/>
      <c r="J30" s="96"/>
      <c r="K30" s="96"/>
      <c r="L30" s="96"/>
      <c r="M30" s="96"/>
      <c r="N30" s="96"/>
      <c r="O30" s="96"/>
      <c r="P30" s="449"/>
      <c r="Q30" s="96"/>
      <c r="R30" s="689"/>
    </row>
    <row r="31" spans="1:18" ht="18" customHeight="1">
      <c r="A31" s="587"/>
      <c r="B31" s="104" t="s">
        <v>316</v>
      </c>
      <c r="C31" s="81"/>
      <c r="D31" s="873"/>
      <c r="E31" s="421"/>
      <c r="F31" s="898"/>
      <c r="G31" s="873"/>
      <c r="H31" s="418"/>
      <c r="I31" s="418"/>
      <c r="J31" s="418"/>
      <c r="K31" s="418"/>
      <c r="L31" s="418"/>
      <c r="M31" s="418"/>
      <c r="N31" s="421"/>
      <c r="O31" s="134">
        <f>SUM(G31:N31)</f>
        <v>0</v>
      </c>
      <c r="P31" s="818"/>
      <c r="Q31" s="890"/>
      <c r="R31" s="904"/>
    </row>
    <row r="32" spans="1:18" ht="8.15" customHeight="1">
      <c r="A32" s="587"/>
      <c r="B32" s="104"/>
      <c r="C32" s="81"/>
      <c r="D32" s="96"/>
      <c r="E32" s="96"/>
      <c r="F32" s="449"/>
      <c r="G32" s="96"/>
      <c r="H32" s="96"/>
      <c r="I32" s="96"/>
      <c r="J32" s="96"/>
      <c r="K32" s="96"/>
      <c r="L32" s="96"/>
      <c r="M32" s="96"/>
      <c r="N32" s="96"/>
      <c r="O32" s="96"/>
      <c r="P32" s="449"/>
      <c r="Q32" s="89"/>
      <c r="R32" s="689"/>
    </row>
    <row r="33" spans="1:18" ht="22" customHeight="1">
      <c r="A33" s="587"/>
      <c r="B33" s="104" t="s">
        <v>64</v>
      </c>
      <c r="C33" s="81"/>
      <c r="D33" s="894">
        <f t="shared" ref="D33:Q33" si="3">D29-D31</f>
        <v>0</v>
      </c>
      <c r="E33" s="130">
        <f t="shared" si="3"/>
        <v>0</v>
      </c>
      <c r="F33" s="897"/>
      <c r="G33" s="894">
        <f t="shared" si="3"/>
        <v>0</v>
      </c>
      <c r="H33" s="132">
        <f t="shared" si="3"/>
        <v>0</v>
      </c>
      <c r="I33" s="132">
        <f t="shared" si="3"/>
        <v>0</v>
      </c>
      <c r="J33" s="132">
        <f t="shared" si="3"/>
        <v>0</v>
      </c>
      <c r="K33" s="132">
        <f t="shared" si="3"/>
        <v>0</v>
      </c>
      <c r="L33" s="132">
        <f t="shared" si="3"/>
        <v>0</v>
      </c>
      <c r="M33" s="132">
        <f t="shared" si="3"/>
        <v>0</v>
      </c>
      <c r="N33" s="132">
        <f t="shared" si="3"/>
        <v>0</v>
      </c>
      <c r="O33" s="135">
        <f t="shared" si="3"/>
        <v>0</v>
      </c>
      <c r="P33" s="820"/>
      <c r="Q33" s="891">
        <f t="shared" si="3"/>
        <v>0</v>
      </c>
      <c r="R33" s="904"/>
    </row>
    <row r="34" spans="1:18" ht="3.75" customHeight="1">
      <c r="A34" s="587"/>
      <c r="B34" s="104"/>
      <c r="C34" s="81"/>
      <c r="D34" s="65"/>
      <c r="E34" s="65"/>
      <c r="F34" s="673"/>
      <c r="G34" s="65"/>
      <c r="H34" s="65"/>
      <c r="I34" s="65"/>
      <c r="J34" s="65"/>
      <c r="K34" s="65"/>
      <c r="L34" s="65"/>
      <c r="M34" s="65"/>
      <c r="N34" s="65"/>
      <c r="O34" s="65"/>
      <c r="P34" s="673"/>
      <c r="Q34" s="96"/>
      <c r="R34" s="689"/>
    </row>
    <row r="35" spans="1:18" ht="10.5" customHeight="1">
      <c r="A35" s="587"/>
      <c r="B35" s="108" t="s">
        <v>65</v>
      </c>
      <c r="C35" s="81"/>
      <c r="D35" s="96"/>
      <c r="E35" s="96"/>
      <c r="F35" s="449"/>
      <c r="G35" s="96"/>
      <c r="H35" s="96"/>
      <c r="I35" s="96"/>
      <c r="J35" s="96"/>
      <c r="K35" s="96"/>
      <c r="L35" s="96"/>
      <c r="M35" s="96"/>
      <c r="N35" s="96"/>
      <c r="O35" s="96"/>
      <c r="P35" s="449"/>
      <c r="Q35" s="96"/>
      <c r="R35" s="689"/>
    </row>
    <row r="36" spans="1:18" ht="18" customHeight="1">
      <c r="A36" s="587"/>
      <c r="B36" s="104" t="s">
        <v>66</v>
      </c>
      <c r="C36" s="855"/>
      <c r="D36" s="438">
        <f>'page 3-A'!AB38</f>
        <v>0</v>
      </c>
      <c r="E36" s="887">
        <f>'page 3-A'!AC38</f>
        <v>0</v>
      </c>
      <c r="F36" s="763"/>
      <c r="G36" s="419"/>
      <c r="H36" s="418"/>
      <c r="I36" s="418"/>
      <c r="J36" s="418"/>
      <c r="K36" s="418"/>
      <c r="L36" s="418"/>
      <c r="M36" s="418"/>
      <c r="N36" s="418"/>
      <c r="O36" s="670">
        <f>SUM(G36:N36)</f>
        <v>0</v>
      </c>
      <c r="P36" s="818"/>
      <c r="Q36" s="905"/>
      <c r="R36" s="689"/>
    </row>
    <row r="37" spans="1:18" ht="18" customHeight="1">
      <c r="A37" s="587"/>
      <c r="B37" s="104" t="s">
        <v>67</v>
      </c>
      <c r="C37" s="855"/>
      <c r="D37" s="438">
        <f>'page 3-A'!AB39</f>
        <v>0</v>
      </c>
      <c r="E37" s="887">
        <f>'page 3-A'!AC39</f>
        <v>0</v>
      </c>
      <c r="F37" s="763"/>
      <c r="G37" s="419"/>
      <c r="H37" s="418"/>
      <c r="I37" s="418"/>
      <c r="J37" s="418"/>
      <c r="K37" s="418"/>
      <c r="L37" s="418"/>
      <c r="M37" s="418"/>
      <c r="N37" s="418"/>
      <c r="O37" s="670">
        <f>SUM(G37:N37)</f>
        <v>0</v>
      </c>
      <c r="P37" s="818"/>
      <c r="Q37" s="905"/>
      <c r="R37" s="689"/>
    </row>
    <row r="38" spans="1:18" ht="12" customHeight="1">
      <c r="A38" s="587"/>
      <c r="B38" s="112" t="s">
        <v>317</v>
      </c>
      <c r="C38" s="81"/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689"/>
    </row>
    <row r="39" spans="1:18" ht="18" customHeight="1">
      <c r="A39" s="587"/>
      <c r="B39" s="104" t="s">
        <v>318</v>
      </c>
      <c r="C39" s="855"/>
      <c r="D39" s="438">
        <f>'page 3-A'!AB41</f>
        <v>0</v>
      </c>
      <c r="E39" s="887">
        <f>'page 3-A'!AC41</f>
        <v>0</v>
      </c>
      <c r="F39" s="763"/>
      <c r="G39" s="419"/>
      <c r="H39" s="418"/>
      <c r="I39" s="418"/>
      <c r="J39" s="418"/>
      <c r="K39" s="418"/>
      <c r="L39" s="418"/>
      <c r="M39" s="418"/>
      <c r="N39" s="418"/>
      <c r="O39" s="670">
        <f>SUM(G39:N39)</f>
        <v>0</v>
      </c>
      <c r="P39" s="818"/>
      <c r="Q39" s="905"/>
      <c r="R39" s="689"/>
    </row>
    <row r="40" spans="1:18" ht="18" customHeight="1">
      <c r="A40" s="587"/>
      <c r="B40" s="104" t="s">
        <v>319</v>
      </c>
      <c r="C40" s="855"/>
      <c r="D40" s="438">
        <f>'page 3-A'!AB42</f>
        <v>0</v>
      </c>
      <c r="E40" s="887">
        <f>'page 3-A'!AC42</f>
        <v>0</v>
      </c>
      <c r="F40" s="763"/>
      <c r="G40" s="419"/>
      <c r="H40" s="418"/>
      <c r="I40" s="418"/>
      <c r="J40" s="418"/>
      <c r="K40" s="418"/>
      <c r="L40" s="418"/>
      <c r="M40" s="418"/>
      <c r="N40" s="418"/>
      <c r="O40" s="670">
        <f>SUM(G40:N40)</f>
        <v>0</v>
      </c>
      <c r="P40" s="818"/>
      <c r="Q40" s="905"/>
      <c r="R40" s="689"/>
    </row>
    <row r="41" spans="1:18" ht="18" customHeight="1">
      <c r="A41" s="587"/>
      <c r="B41" s="104" t="s">
        <v>320</v>
      </c>
      <c r="C41" s="855"/>
      <c r="D41" s="438">
        <f>'page 3-A'!AB43</f>
        <v>0</v>
      </c>
      <c r="E41" s="887">
        <f>'page 3-A'!AC43</f>
        <v>0</v>
      </c>
      <c r="F41" s="763"/>
      <c r="G41" s="419"/>
      <c r="H41" s="418"/>
      <c r="I41" s="418"/>
      <c r="J41" s="418"/>
      <c r="K41" s="418"/>
      <c r="L41" s="418"/>
      <c r="M41" s="418"/>
      <c r="N41" s="418"/>
      <c r="O41" s="670">
        <f>SUM(G41:N41)</f>
        <v>0</v>
      </c>
      <c r="P41" s="818"/>
      <c r="Q41" s="905"/>
      <c r="R41" s="689"/>
    </row>
    <row r="42" spans="1:18" ht="18" customHeight="1">
      <c r="A42" s="587"/>
      <c r="B42" s="537" t="s">
        <v>321</v>
      </c>
      <c r="C42" s="855"/>
      <c r="D42" s="438">
        <f>'page 3-A'!AB44</f>
        <v>0</v>
      </c>
      <c r="E42" s="887">
        <f>'page 3-A'!AC44</f>
        <v>0</v>
      </c>
      <c r="F42" s="763"/>
      <c r="G42" s="419"/>
      <c r="H42" s="418"/>
      <c r="I42" s="418"/>
      <c r="J42" s="418"/>
      <c r="K42" s="418"/>
      <c r="L42" s="418"/>
      <c r="M42" s="418"/>
      <c r="N42" s="418"/>
      <c r="O42" s="670">
        <f>SUM(G42:N42)</f>
        <v>0</v>
      </c>
      <c r="P42" s="818"/>
      <c r="Q42" s="905"/>
      <c r="R42" s="689"/>
    </row>
    <row r="43" spans="1:18" ht="13" customHeight="1">
      <c r="A43" s="587"/>
      <c r="B43" s="112" t="s">
        <v>322</v>
      </c>
      <c r="C43" s="81"/>
      <c r="D43" s="449"/>
      <c r="E43" s="449"/>
      <c r="F43" s="449"/>
      <c r="G43" s="449"/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689"/>
    </row>
    <row r="44" spans="1:18" ht="18" customHeight="1">
      <c r="A44" s="587"/>
      <c r="B44" s="104" t="s">
        <v>323</v>
      </c>
      <c r="C44" s="855"/>
      <c r="D44" s="438">
        <f>'page 3-A'!AB46</f>
        <v>0</v>
      </c>
      <c r="E44" s="887">
        <f>'page 3-A'!AC46</f>
        <v>0</v>
      </c>
      <c r="F44" s="763"/>
      <c r="G44" s="419"/>
      <c r="H44" s="418"/>
      <c r="I44" s="418"/>
      <c r="J44" s="418"/>
      <c r="K44" s="418"/>
      <c r="L44" s="418"/>
      <c r="M44" s="418"/>
      <c r="N44" s="418"/>
      <c r="O44" s="670">
        <f>SUM(G44:N44)</f>
        <v>0</v>
      </c>
      <c r="P44" s="901"/>
      <c r="Q44" s="905"/>
      <c r="R44" s="689"/>
    </row>
    <row r="45" spans="1:18" ht="18" customHeight="1">
      <c r="A45" s="587"/>
      <c r="B45" s="104" t="s">
        <v>324</v>
      </c>
      <c r="C45" s="855"/>
      <c r="D45" s="438">
        <f>'page 3-A'!AB47</f>
        <v>0</v>
      </c>
      <c r="E45" s="887">
        <f>'page 3-A'!AC47</f>
        <v>0</v>
      </c>
      <c r="F45" s="763"/>
      <c r="G45" s="445"/>
      <c r="H45" s="443"/>
      <c r="I45" s="443"/>
      <c r="J45" s="443"/>
      <c r="K45" s="443"/>
      <c r="L45" s="443"/>
      <c r="M45" s="443"/>
      <c r="N45" s="443"/>
      <c r="O45" s="833">
        <f t="shared" ref="O45:O51" si="4">SUM(G45:N45)</f>
        <v>0</v>
      </c>
      <c r="P45" s="901"/>
      <c r="Q45" s="906"/>
      <c r="R45" s="689"/>
    </row>
    <row r="46" spans="1:18" ht="18" customHeight="1">
      <c r="A46" s="587"/>
      <c r="B46" s="104" t="s">
        <v>325</v>
      </c>
      <c r="C46" s="855"/>
      <c r="D46" s="438">
        <f>'page 3-A'!AB48</f>
        <v>0</v>
      </c>
      <c r="E46" s="887">
        <f>'page 3-A'!AC48</f>
        <v>0</v>
      </c>
      <c r="F46" s="763"/>
      <c r="G46" s="419"/>
      <c r="H46" s="418"/>
      <c r="I46" s="418"/>
      <c r="J46" s="418"/>
      <c r="K46" s="418"/>
      <c r="L46" s="418"/>
      <c r="M46" s="418"/>
      <c r="N46" s="418"/>
      <c r="O46" s="670">
        <f t="shared" si="4"/>
        <v>0</v>
      </c>
      <c r="P46" s="901"/>
      <c r="Q46" s="905"/>
      <c r="R46" s="689"/>
    </row>
    <row r="47" spans="1:18" ht="18" customHeight="1">
      <c r="A47" s="587"/>
      <c r="B47" s="104" t="s">
        <v>326</v>
      </c>
      <c r="C47" s="855"/>
      <c r="D47" s="438">
        <f>'page 3-A'!AB49</f>
        <v>0</v>
      </c>
      <c r="E47" s="887">
        <f>'page 3-A'!AC49</f>
        <v>0</v>
      </c>
      <c r="F47" s="763"/>
      <c r="G47" s="419"/>
      <c r="H47" s="418"/>
      <c r="I47" s="418"/>
      <c r="J47" s="418"/>
      <c r="K47" s="418"/>
      <c r="L47" s="418"/>
      <c r="M47" s="418"/>
      <c r="N47" s="418"/>
      <c r="O47" s="670">
        <f t="shared" si="4"/>
        <v>0</v>
      </c>
      <c r="P47" s="901"/>
      <c r="Q47" s="905"/>
      <c r="R47" s="689"/>
    </row>
    <row r="48" spans="1:18" ht="18" customHeight="1">
      <c r="A48" s="587"/>
      <c r="B48" s="104" t="s">
        <v>327</v>
      </c>
      <c r="C48" s="855"/>
      <c r="D48" s="438">
        <f>'page 3-A'!AB50</f>
        <v>0</v>
      </c>
      <c r="E48" s="887">
        <f>'page 3-A'!AC50</f>
        <v>0</v>
      </c>
      <c r="F48" s="763"/>
      <c r="G48" s="419"/>
      <c r="H48" s="418"/>
      <c r="I48" s="418"/>
      <c r="J48" s="418"/>
      <c r="K48" s="418"/>
      <c r="L48" s="418"/>
      <c r="M48" s="418"/>
      <c r="N48" s="418"/>
      <c r="O48" s="670">
        <f t="shared" si="4"/>
        <v>0</v>
      </c>
      <c r="P48" s="901"/>
      <c r="Q48" s="905"/>
      <c r="R48" s="689"/>
    </row>
    <row r="49" spans="1:18" ht="18" customHeight="1">
      <c r="A49" s="587"/>
      <c r="B49" s="104" t="s">
        <v>328</v>
      </c>
      <c r="C49" s="855"/>
      <c r="D49" s="438">
        <f>'page 3-A'!AB51</f>
        <v>0</v>
      </c>
      <c r="E49" s="887">
        <f>'page 3-A'!AC51</f>
        <v>0</v>
      </c>
      <c r="F49" s="763"/>
      <c r="G49" s="419"/>
      <c r="H49" s="418"/>
      <c r="I49" s="418"/>
      <c r="J49" s="418"/>
      <c r="K49" s="418"/>
      <c r="L49" s="418"/>
      <c r="M49" s="418"/>
      <c r="N49" s="418"/>
      <c r="O49" s="670">
        <f t="shared" si="4"/>
        <v>0</v>
      </c>
      <c r="P49" s="901"/>
      <c r="Q49" s="905"/>
      <c r="R49" s="689"/>
    </row>
    <row r="50" spans="1:18" ht="18" customHeight="1">
      <c r="A50" s="587"/>
      <c r="B50" s="104" t="s">
        <v>329</v>
      </c>
      <c r="C50" s="855"/>
      <c r="D50" s="438">
        <f>'page 3-A'!AB52</f>
        <v>0</v>
      </c>
      <c r="E50" s="887">
        <f>'page 3-A'!AC52</f>
        <v>0</v>
      </c>
      <c r="F50" s="763"/>
      <c r="G50" s="419"/>
      <c r="H50" s="418"/>
      <c r="I50" s="418"/>
      <c r="J50" s="418"/>
      <c r="K50" s="418"/>
      <c r="L50" s="418"/>
      <c r="M50" s="418"/>
      <c r="N50" s="418"/>
      <c r="O50" s="670">
        <f t="shared" si="4"/>
        <v>0</v>
      </c>
      <c r="P50" s="901"/>
      <c r="Q50" s="905"/>
      <c r="R50" s="689"/>
    </row>
    <row r="51" spans="1:18" ht="18" customHeight="1">
      <c r="A51" s="587"/>
      <c r="B51" s="537" t="s">
        <v>321</v>
      </c>
      <c r="C51" s="855"/>
      <c r="D51" s="438">
        <f>'page 3-A'!AB53</f>
        <v>0</v>
      </c>
      <c r="E51" s="887">
        <f>'page 3-A'!AC53</f>
        <v>0</v>
      </c>
      <c r="F51" s="763"/>
      <c r="G51" s="419"/>
      <c r="H51" s="418"/>
      <c r="I51" s="418"/>
      <c r="J51" s="418"/>
      <c r="K51" s="418"/>
      <c r="L51" s="418"/>
      <c r="M51" s="418"/>
      <c r="N51" s="418"/>
      <c r="O51" s="670">
        <f t="shared" si="4"/>
        <v>0</v>
      </c>
      <c r="P51" s="901"/>
      <c r="Q51" s="905"/>
      <c r="R51" s="689"/>
    </row>
    <row r="52" spans="1:18" ht="12" customHeight="1">
      <c r="A52" s="587"/>
      <c r="B52" s="104"/>
      <c r="C52" s="81"/>
      <c r="D52" s="96"/>
      <c r="E52" s="96"/>
      <c r="F52" s="449"/>
      <c r="G52" s="96"/>
      <c r="H52" s="96"/>
      <c r="I52" s="96"/>
      <c r="J52" s="96"/>
      <c r="K52" s="96"/>
      <c r="L52" s="96"/>
      <c r="M52" s="96"/>
      <c r="N52" s="96"/>
      <c r="O52" s="96"/>
      <c r="P52" s="449"/>
      <c r="Q52" s="89"/>
      <c r="R52" s="689"/>
    </row>
    <row r="53" spans="1:18" ht="22" customHeight="1">
      <c r="A53" s="587"/>
      <c r="B53" s="104" t="s">
        <v>68</v>
      </c>
      <c r="C53" s="81"/>
      <c r="D53" s="894">
        <f t="shared" ref="D53:Q53" si="5">SUM(D36:D52)</f>
        <v>0</v>
      </c>
      <c r="E53" s="130">
        <f t="shared" si="5"/>
        <v>0</v>
      </c>
      <c r="F53" s="895"/>
      <c r="G53" s="894">
        <f t="shared" si="5"/>
        <v>0</v>
      </c>
      <c r="H53" s="132">
        <f t="shared" si="5"/>
        <v>0</v>
      </c>
      <c r="I53" s="132">
        <f t="shared" si="5"/>
        <v>0</v>
      </c>
      <c r="J53" s="132">
        <f t="shared" si="5"/>
        <v>0</v>
      </c>
      <c r="K53" s="132">
        <f t="shared" si="5"/>
        <v>0</v>
      </c>
      <c r="L53" s="132">
        <f t="shared" si="5"/>
        <v>0</v>
      </c>
      <c r="M53" s="132">
        <f t="shared" si="5"/>
        <v>0</v>
      </c>
      <c r="N53" s="132">
        <f t="shared" si="5"/>
        <v>0</v>
      </c>
      <c r="O53" s="135">
        <f t="shared" si="5"/>
        <v>0</v>
      </c>
      <c r="P53" s="820"/>
      <c r="Q53" s="891">
        <f t="shared" si="5"/>
        <v>0</v>
      </c>
      <c r="R53" s="904"/>
    </row>
    <row r="54" spans="1:18" ht="17.5" customHeight="1" thickBot="1">
      <c r="A54" s="690"/>
      <c r="B54" s="691"/>
      <c r="C54" s="692"/>
      <c r="D54" s="693"/>
      <c r="E54" s="693"/>
      <c r="F54" s="896"/>
      <c r="G54" s="693"/>
      <c r="H54" s="693"/>
      <c r="I54" s="693"/>
      <c r="J54" s="693"/>
      <c r="K54" s="693"/>
      <c r="L54" s="693"/>
      <c r="M54" s="693"/>
      <c r="N54" s="693"/>
      <c r="O54" s="693"/>
      <c r="P54" s="896"/>
      <c r="Q54" s="693"/>
      <c r="R54" s="694"/>
    </row>
    <row r="55" spans="1:18" ht="17.5" customHeight="1">
      <c r="A55" s="81"/>
      <c r="B55" s="104"/>
      <c r="C55" s="81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</row>
    <row r="56" spans="1:18" ht="17.5" customHeight="1">
      <c r="A56" s="81"/>
      <c r="B56" s="104"/>
      <c r="C56" s="81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</row>
    <row r="57" spans="1:18" ht="17.5" customHeight="1">
      <c r="A57" s="81"/>
      <c r="B57" s="104"/>
      <c r="C57" s="81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</row>
    <row r="58" spans="1:18" ht="17.5" customHeight="1">
      <c r="A58" s="81"/>
      <c r="B58" s="104"/>
      <c r="C58" s="81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8" ht="6.75" customHeight="1">
      <c r="A59" s="81"/>
      <c r="B59" s="104"/>
      <c r="C59" s="81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89"/>
    </row>
    <row r="60" spans="1:18">
      <c r="A60" s="81"/>
      <c r="B60" s="104"/>
      <c r="C60" s="8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96"/>
      <c r="O60" s="96"/>
      <c r="P60" s="96"/>
      <c r="Q60" s="96"/>
    </row>
    <row r="61" spans="1:18">
      <c r="A61" s="93"/>
      <c r="B61" s="53"/>
      <c r="C61" s="49"/>
      <c r="D61" s="49"/>
      <c r="E61" s="50"/>
      <c r="F61" s="90"/>
      <c r="G61" s="95"/>
      <c r="H61" s="95"/>
      <c r="I61" s="50"/>
      <c r="J61" s="95"/>
      <c r="K61" s="95"/>
      <c r="L61" s="95"/>
      <c r="M61" s="51"/>
      <c r="N61" s="47"/>
      <c r="O61" s="47"/>
      <c r="Q61" s="47"/>
    </row>
    <row r="62" spans="1:18">
      <c r="A62" s="93"/>
      <c r="B62" s="53"/>
      <c r="C62" s="49"/>
      <c r="D62" s="49"/>
      <c r="E62" s="50"/>
      <c r="F62" s="90"/>
      <c r="G62" s="95"/>
      <c r="H62" s="95"/>
      <c r="I62" s="50"/>
      <c r="J62" s="95"/>
      <c r="K62" s="95"/>
      <c r="L62" s="95"/>
      <c r="M62" s="51"/>
      <c r="N62" s="47"/>
      <c r="O62" s="47"/>
    </row>
    <row r="63" spans="1:18">
      <c r="A63" s="93"/>
      <c r="B63" s="53"/>
      <c r="C63" s="49"/>
      <c r="D63" s="49"/>
      <c r="E63" s="50"/>
      <c r="F63" s="90"/>
      <c r="G63" s="95"/>
      <c r="H63" s="95"/>
      <c r="I63" s="50"/>
      <c r="J63" s="95"/>
      <c r="K63" s="95"/>
      <c r="L63" s="95"/>
      <c r="M63" s="51"/>
    </row>
    <row r="64" spans="1:18">
      <c r="A64" s="93"/>
      <c r="B64" s="53"/>
      <c r="C64" s="49"/>
      <c r="D64" s="49"/>
      <c r="E64" s="50"/>
      <c r="F64" s="90"/>
      <c r="G64" s="95"/>
      <c r="H64" s="95"/>
      <c r="I64" s="50"/>
      <c r="J64" s="95"/>
      <c r="K64" s="95"/>
      <c r="L64" s="95"/>
      <c r="M64" s="51"/>
    </row>
    <row r="65" spans="1:13">
      <c r="A65" s="93"/>
      <c r="B65" s="53"/>
      <c r="C65" s="49"/>
      <c r="D65" s="49"/>
      <c r="E65" s="50"/>
      <c r="F65" s="90"/>
      <c r="G65" s="95"/>
      <c r="H65" s="95"/>
      <c r="I65" s="50"/>
      <c r="J65" s="95"/>
      <c r="K65" s="95"/>
      <c r="L65" s="95"/>
      <c r="M65" s="51"/>
    </row>
    <row r="66" spans="1:13">
      <c r="A66" s="93"/>
      <c r="B66" s="53"/>
      <c r="C66" s="49"/>
      <c r="D66" s="49"/>
      <c r="E66" s="50"/>
      <c r="F66" s="90"/>
      <c r="G66" s="95"/>
      <c r="H66" s="95"/>
      <c r="I66" s="50"/>
      <c r="J66" s="95"/>
      <c r="K66" s="95"/>
      <c r="L66" s="95"/>
      <c r="M66" s="51"/>
    </row>
    <row r="67" spans="1:13">
      <c r="A67" s="93"/>
      <c r="B67" s="53"/>
      <c r="C67" s="49"/>
      <c r="D67" s="49"/>
      <c r="E67" s="50"/>
      <c r="F67" s="90"/>
      <c r="G67" s="95"/>
      <c r="H67" s="95"/>
      <c r="I67" s="50"/>
      <c r="J67" s="95"/>
      <c r="K67" s="95"/>
      <c r="L67" s="95"/>
      <c r="M67" s="51"/>
    </row>
    <row r="68" spans="1:13">
      <c r="A68" s="93"/>
      <c r="B68" s="53"/>
      <c r="C68" s="49"/>
      <c r="D68" s="49"/>
      <c r="E68" s="50"/>
      <c r="F68" s="90"/>
      <c r="G68" s="95"/>
      <c r="H68" s="95"/>
      <c r="I68" s="50"/>
      <c r="J68" s="95"/>
      <c r="K68" s="95"/>
      <c r="L68" s="95"/>
      <c r="M68" s="51"/>
    </row>
    <row r="69" spans="1:13">
      <c r="A69" s="93"/>
      <c r="B69" s="53"/>
      <c r="C69" s="49"/>
      <c r="D69" s="49"/>
      <c r="E69" s="50"/>
      <c r="F69" s="90"/>
      <c r="G69" s="95"/>
      <c r="H69" s="95"/>
      <c r="I69" s="50"/>
      <c r="J69" s="95"/>
      <c r="K69" s="95"/>
      <c r="L69" s="95"/>
      <c r="M69" s="51"/>
    </row>
    <row r="70" spans="1:13">
      <c r="A70" s="93"/>
      <c r="B70" s="53"/>
      <c r="C70" s="49"/>
      <c r="D70" s="49"/>
      <c r="E70" s="50"/>
      <c r="F70" s="90"/>
      <c r="G70" s="95"/>
      <c r="H70" s="95"/>
      <c r="I70" s="50"/>
      <c r="J70" s="95"/>
      <c r="K70" s="95"/>
      <c r="L70" s="95"/>
      <c r="M70" s="51"/>
    </row>
    <row r="71" spans="1:13">
      <c r="A71" s="93"/>
      <c r="B71" s="53"/>
      <c r="C71" s="49"/>
      <c r="D71" s="49"/>
      <c r="E71" s="50"/>
      <c r="F71" s="90"/>
      <c r="G71" s="95"/>
      <c r="H71" s="95"/>
      <c r="I71" s="50"/>
      <c r="J71" s="95"/>
      <c r="K71" s="95"/>
      <c r="L71" s="95"/>
      <c r="M71" s="51"/>
    </row>
    <row r="72" spans="1:13">
      <c r="A72" s="93"/>
      <c r="B72" s="53"/>
      <c r="C72" s="49"/>
      <c r="D72" s="49"/>
      <c r="E72" s="50"/>
      <c r="F72" s="90"/>
      <c r="G72" s="95"/>
      <c r="H72" s="95"/>
      <c r="I72" s="50"/>
      <c r="J72" s="95"/>
      <c r="K72" s="95"/>
      <c r="L72" s="95"/>
      <c r="M72" s="51"/>
    </row>
    <row r="73" spans="1:13">
      <c r="A73" s="93"/>
      <c r="B73" s="53"/>
      <c r="C73" s="49"/>
      <c r="D73" s="49"/>
      <c r="E73" s="50"/>
      <c r="F73" s="90"/>
      <c r="G73" s="95"/>
      <c r="H73" s="95"/>
      <c r="I73" s="50"/>
      <c r="J73" s="95"/>
      <c r="K73" s="95"/>
      <c r="L73" s="95"/>
      <c r="M73" s="51"/>
    </row>
    <row r="74" spans="1:13">
      <c r="A74" s="93"/>
      <c r="B74" s="53"/>
      <c r="C74" s="49"/>
      <c r="D74" s="49"/>
      <c r="E74" s="50"/>
      <c r="F74" s="90"/>
      <c r="G74" s="95"/>
      <c r="H74" s="95"/>
      <c r="I74" s="50"/>
      <c r="J74" s="95"/>
      <c r="K74" s="95"/>
      <c r="L74" s="95"/>
      <c r="M74" s="51"/>
    </row>
    <row r="75" spans="1:13">
      <c r="A75" s="93"/>
      <c r="B75" s="53"/>
      <c r="C75" s="49"/>
      <c r="D75" s="49"/>
      <c r="E75" s="50"/>
      <c r="F75" s="90"/>
      <c r="G75" s="95"/>
      <c r="H75" s="95"/>
      <c r="I75" s="50"/>
      <c r="J75" s="95"/>
      <c r="K75" s="95"/>
      <c r="L75" s="95"/>
      <c r="M75" s="51"/>
    </row>
    <row r="76" spans="1:13">
      <c r="A76" s="93"/>
      <c r="B76" s="53"/>
      <c r="C76" s="49"/>
      <c r="D76" s="49"/>
      <c r="E76" s="50"/>
      <c r="F76" s="90"/>
      <c r="G76" s="95"/>
      <c r="H76" s="95"/>
      <c r="I76" s="50"/>
      <c r="J76" s="95"/>
      <c r="K76" s="95"/>
      <c r="L76" s="95"/>
      <c r="M76" s="51"/>
    </row>
    <row r="77" spans="1:13">
      <c r="A77" s="93"/>
      <c r="B77" s="53"/>
      <c r="C77" s="49"/>
      <c r="D77" s="49"/>
      <c r="E77" s="50"/>
      <c r="F77" s="90"/>
      <c r="G77" s="95"/>
      <c r="H77" s="95"/>
      <c r="I77" s="50"/>
      <c r="J77" s="95"/>
      <c r="K77" s="95"/>
      <c r="L77" s="95"/>
      <c r="M77" s="51"/>
    </row>
    <row r="78" spans="1:13">
      <c r="A78" s="93"/>
      <c r="B78" s="53"/>
      <c r="C78" s="49"/>
      <c r="D78" s="49"/>
      <c r="E78" s="50"/>
      <c r="F78" s="90"/>
      <c r="G78" s="95"/>
      <c r="H78" s="95"/>
      <c r="I78" s="50"/>
      <c r="J78" s="95"/>
      <c r="K78" s="95"/>
      <c r="L78" s="95"/>
      <c r="M78" s="51"/>
    </row>
    <row r="79" spans="1:13">
      <c r="A79" s="93"/>
      <c r="B79" s="53"/>
      <c r="C79" s="49"/>
      <c r="D79" s="49"/>
      <c r="E79" s="50"/>
      <c r="F79" s="90"/>
      <c r="G79" s="95"/>
      <c r="H79" s="95"/>
      <c r="I79" s="50"/>
      <c r="J79" s="95"/>
      <c r="K79" s="95"/>
      <c r="L79" s="95"/>
      <c r="M79" s="51"/>
    </row>
    <row r="80" spans="1:13">
      <c r="A80" s="93"/>
      <c r="B80" s="53"/>
      <c r="C80" s="49"/>
      <c r="D80" s="49"/>
      <c r="E80" s="50"/>
      <c r="F80" s="90"/>
      <c r="G80" s="95"/>
      <c r="H80" s="95"/>
      <c r="I80" s="50"/>
      <c r="J80" s="95"/>
      <c r="K80" s="95"/>
      <c r="L80" s="95"/>
      <c r="M80" s="51"/>
    </row>
    <row r="81" spans="1:13">
      <c r="A81" s="93"/>
      <c r="B81" s="53"/>
      <c r="C81" s="49"/>
      <c r="D81" s="49"/>
      <c r="E81" s="50"/>
      <c r="F81" s="90"/>
      <c r="G81" s="95"/>
      <c r="H81" s="95"/>
      <c r="I81" s="50"/>
      <c r="J81" s="95"/>
      <c r="K81" s="95"/>
      <c r="L81" s="95"/>
      <c r="M81" s="51"/>
    </row>
    <row r="82" spans="1:13">
      <c r="A82" s="93"/>
      <c r="B82" s="53"/>
      <c r="C82" s="49"/>
      <c r="D82" s="49"/>
      <c r="E82" s="50"/>
      <c r="F82" s="90"/>
      <c r="G82" s="95"/>
      <c r="H82" s="95"/>
      <c r="I82" s="50"/>
      <c r="J82" s="95"/>
      <c r="K82" s="95"/>
      <c r="L82" s="95"/>
      <c r="M82" s="51"/>
    </row>
    <row r="83" spans="1:13">
      <c r="A83" s="93"/>
      <c r="B83" s="53"/>
      <c r="C83" s="49"/>
      <c r="D83" s="49"/>
      <c r="E83" s="50"/>
      <c r="F83" s="90"/>
      <c r="G83" s="95"/>
      <c r="H83" s="95"/>
      <c r="I83" s="50"/>
      <c r="J83" s="95"/>
      <c r="K83" s="95"/>
      <c r="L83" s="95"/>
      <c r="M83" s="51"/>
    </row>
    <row r="84" spans="1:13">
      <c r="A84" s="93"/>
      <c r="B84" s="53"/>
      <c r="C84" s="49"/>
      <c r="D84" s="49"/>
      <c r="E84" s="50"/>
      <c r="F84" s="90"/>
      <c r="G84" s="95"/>
      <c r="H84" s="95"/>
      <c r="I84" s="50"/>
      <c r="J84" s="95"/>
      <c r="K84" s="95"/>
      <c r="L84" s="95"/>
      <c r="M84" s="51"/>
    </row>
    <row r="85" spans="1:13">
      <c r="A85" s="93"/>
      <c r="B85" s="53"/>
      <c r="C85" s="49"/>
      <c r="D85" s="49"/>
      <c r="E85" s="50"/>
      <c r="F85" s="90"/>
      <c r="G85" s="95"/>
      <c r="H85" s="95"/>
      <c r="I85" s="50"/>
      <c r="J85" s="95"/>
      <c r="K85" s="95"/>
      <c r="L85" s="95"/>
      <c r="M85" s="51"/>
    </row>
    <row r="86" spans="1:13">
      <c r="A86" s="93"/>
      <c r="B86" s="53"/>
      <c r="C86" s="49"/>
      <c r="D86" s="49"/>
      <c r="E86" s="50"/>
      <c r="F86" s="90"/>
      <c r="G86" s="95"/>
      <c r="H86" s="95"/>
      <c r="I86" s="50"/>
      <c r="J86" s="95"/>
      <c r="K86" s="95"/>
      <c r="L86" s="95"/>
      <c r="M86" s="51"/>
    </row>
    <row r="87" spans="1:13">
      <c r="A87" s="93"/>
      <c r="B87" s="53"/>
      <c r="C87" s="49"/>
      <c r="D87" s="49"/>
      <c r="E87" s="50"/>
      <c r="F87" s="90"/>
      <c r="G87" s="95"/>
      <c r="H87" s="95"/>
      <c r="I87" s="50"/>
      <c r="J87" s="95"/>
      <c r="K87" s="95"/>
      <c r="L87" s="95"/>
      <c r="M87" s="51"/>
    </row>
    <row r="88" spans="1:13">
      <c r="A88" s="93"/>
      <c r="B88" s="53"/>
      <c r="C88" s="49"/>
      <c r="D88" s="49"/>
      <c r="E88" s="50"/>
      <c r="F88" s="90"/>
      <c r="G88" s="95"/>
      <c r="H88" s="95"/>
      <c r="I88" s="50"/>
      <c r="J88" s="95"/>
      <c r="K88" s="95"/>
      <c r="L88" s="95"/>
      <c r="M88" s="51"/>
    </row>
    <row r="89" spans="1:13">
      <c r="A89" s="93"/>
      <c r="B89" s="53"/>
      <c r="C89" s="49"/>
      <c r="D89" s="49"/>
      <c r="E89" s="50"/>
      <c r="F89" s="90"/>
      <c r="G89" s="95"/>
      <c r="H89" s="95"/>
      <c r="I89" s="50"/>
      <c r="J89" s="95"/>
      <c r="K89" s="95"/>
      <c r="L89" s="95"/>
      <c r="M89" s="51"/>
    </row>
    <row r="90" spans="1:13">
      <c r="A90" s="93"/>
      <c r="B90" s="53"/>
      <c r="C90" s="49"/>
      <c r="D90" s="49"/>
      <c r="E90" s="50"/>
      <c r="F90" s="90"/>
      <c r="G90" s="95"/>
      <c r="H90" s="95"/>
      <c r="I90" s="50"/>
      <c r="J90" s="95"/>
      <c r="K90" s="95"/>
      <c r="L90" s="95"/>
      <c r="M90" s="51"/>
    </row>
    <row r="91" spans="1:13">
      <c r="A91" s="93"/>
      <c r="B91" s="53"/>
      <c r="C91" s="49"/>
      <c r="D91" s="49"/>
      <c r="E91" s="50"/>
      <c r="F91" s="90"/>
      <c r="G91" s="95"/>
      <c r="H91" s="95"/>
      <c r="I91" s="50"/>
      <c r="J91" s="95"/>
      <c r="K91" s="95"/>
      <c r="L91" s="95"/>
      <c r="M91" s="51"/>
    </row>
    <row r="92" spans="1:13">
      <c r="A92" s="93"/>
      <c r="B92" s="53"/>
      <c r="C92" s="49"/>
      <c r="D92" s="49"/>
      <c r="E92" s="50"/>
      <c r="F92" s="90"/>
      <c r="G92" s="95"/>
      <c r="H92" s="95"/>
      <c r="I92" s="50"/>
      <c r="J92" s="95"/>
      <c r="K92" s="95"/>
      <c r="L92" s="95"/>
      <c r="M92" s="51"/>
    </row>
    <row r="93" spans="1:13">
      <c r="A93" s="93"/>
      <c r="B93" s="53"/>
      <c r="C93" s="49"/>
      <c r="D93" s="49"/>
      <c r="E93" s="50"/>
      <c r="F93" s="90"/>
      <c r="G93" s="95"/>
      <c r="H93" s="95"/>
      <c r="I93" s="50"/>
      <c r="J93" s="95"/>
      <c r="K93" s="95"/>
      <c r="L93" s="95"/>
      <c r="M93" s="51"/>
    </row>
    <row r="94" spans="1:13">
      <c r="A94" s="93"/>
      <c r="B94" s="53"/>
      <c r="C94" s="49"/>
      <c r="D94" s="49"/>
      <c r="E94" s="50"/>
      <c r="F94" s="90"/>
      <c r="G94" s="95"/>
      <c r="H94" s="95"/>
      <c r="I94" s="50"/>
      <c r="J94" s="95"/>
      <c r="K94" s="95"/>
      <c r="L94" s="95"/>
      <c r="M94" s="51"/>
    </row>
    <row r="95" spans="1:13">
      <c r="A95" s="93"/>
      <c r="B95" s="53"/>
      <c r="C95" s="49"/>
      <c r="D95" s="49"/>
      <c r="E95" s="50"/>
      <c r="F95" s="90"/>
      <c r="G95" s="95"/>
      <c r="H95" s="95"/>
      <c r="I95" s="50"/>
      <c r="J95" s="95"/>
      <c r="K95" s="95"/>
      <c r="L95" s="95"/>
      <c r="M95" s="51"/>
    </row>
    <row r="96" spans="1:13">
      <c r="A96" s="93"/>
      <c r="B96" s="53"/>
      <c r="C96" s="49"/>
      <c r="D96" s="49"/>
      <c r="E96" s="50"/>
      <c r="F96" s="90"/>
      <c r="G96" s="95"/>
      <c r="H96" s="95"/>
      <c r="I96" s="50"/>
      <c r="J96" s="95"/>
      <c r="K96" s="95"/>
      <c r="L96" s="95"/>
      <c r="M96" s="51"/>
    </row>
    <row r="97" spans="1:13">
      <c r="A97" s="93"/>
      <c r="B97" s="53"/>
      <c r="C97" s="49"/>
      <c r="D97" s="49"/>
      <c r="E97" s="50"/>
      <c r="F97" s="90"/>
      <c r="G97" s="95"/>
      <c r="H97" s="95"/>
      <c r="I97" s="50"/>
      <c r="J97" s="95"/>
      <c r="K97" s="95"/>
      <c r="L97" s="95"/>
      <c r="M97" s="51"/>
    </row>
    <row r="98" spans="1:13">
      <c r="A98" s="93"/>
      <c r="B98" s="53"/>
      <c r="C98" s="49"/>
      <c r="D98" s="49"/>
      <c r="E98" s="50"/>
      <c r="F98" s="90"/>
      <c r="G98" s="95"/>
      <c r="H98" s="95"/>
      <c r="I98" s="50"/>
      <c r="J98" s="95"/>
      <c r="K98" s="95"/>
      <c r="L98" s="95"/>
      <c r="M98" s="51"/>
    </row>
    <row r="99" spans="1:13">
      <c r="A99" s="93"/>
      <c r="B99" s="53"/>
      <c r="C99" s="49"/>
      <c r="D99" s="49"/>
      <c r="E99" s="50"/>
      <c r="F99" s="90"/>
      <c r="G99" s="95"/>
      <c r="H99" s="95"/>
      <c r="I99" s="50"/>
      <c r="J99" s="95"/>
      <c r="K99" s="95"/>
      <c r="L99" s="95"/>
      <c r="M99" s="51"/>
    </row>
    <row r="100" spans="1:13">
      <c r="A100" s="93"/>
      <c r="B100" s="53"/>
      <c r="C100" s="49"/>
      <c r="D100" s="49"/>
      <c r="E100" s="50"/>
      <c r="F100" s="90"/>
      <c r="G100" s="95"/>
      <c r="H100" s="95"/>
      <c r="I100" s="50"/>
      <c r="J100" s="95"/>
      <c r="K100" s="95"/>
      <c r="L100" s="95"/>
      <c r="M100" s="51"/>
    </row>
    <row r="101" spans="1:13">
      <c r="A101" s="93"/>
      <c r="B101" s="53"/>
      <c r="C101" s="49"/>
      <c r="D101" s="49"/>
      <c r="E101" s="50"/>
      <c r="F101" s="90"/>
      <c r="G101" s="95"/>
      <c r="H101" s="95"/>
      <c r="I101" s="50"/>
      <c r="J101" s="95"/>
      <c r="K101" s="95"/>
      <c r="L101" s="95"/>
      <c r="M101" s="51"/>
    </row>
    <row r="102" spans="1:13">
      <c r="A102" s="93"/>
      <c r="B102" s="53"/>
      <c r="C102" s="49"/>
      <c r="D102" s="49"/>
      <c r="E102" s="50"/>
      <c r="F102" s="90"/>
      <c r="G102" s="95"/>
      <c r="H102" s="95"/>
      <c r="I102" s="50"/>
      <c r="J102" s="95"/>
      <c r="K102" s="95"/>
      <c r="L102" s="95"/>
      <c r="M102" s="51"/>
    </row>
    <row r="103" spans="1:13">
      <c r="A103" s="93"/>
      <c r="B103" s="53"/>
      <c r="C103" s="49"/>
      <c r="D103" s="49"/>
      <c r="E103" s="50"/>
      <c r="F103" s="90"/>
      <c r="G103" s="95"/>
      <c r="H103" s="95"/>
      <c r="I103" s="50"/>
      <c r="J103" s="95"/>
      <c r="K103" s="95"/>
      <c r="L103" s="95"/>
      <c r="M103" s="51"/>
    </row>
    <row r="104" spans="1:13">
      <c r="A104" s="93"/>
      <c r="B104" s="53"/>
      <c r="C104" s="49"/>
      <c r="D104" s="49"/>
      <c r="E104" s="50"/>
      <c r="F104" s="90"/>
      <c r="G104" s="95"/>
      <c r="H104" s="95"/>
      <c r="I104" s="50"/>
      <c r="J104" s="95"/>
      <c r="K104" s="95"/>
      <c r="L104" s="95"/>
      <c r="M104" s="51"/>
    </row>
    <row r="105" spans="1:13">
      <c r="A105" s="93"/>
      <c r="B105" s="53"/>
      <c r="C105" s="49"/>
      <c r="D105" s="49"/>
      <c r="E105" s="50"/>
      <c r="F105" s="90"/>
      <c r="G105" s="95"/>
      <c r="H105" s="95"/>
      <c r="I105" s="50"/>
      <c r="J105" s="95"/>
      <c r="K105" s="95"/>
      <c r="L105" s="95"/>
      <c r="M105" s="51"/>
    </row>
    <row r="106" spans="1:13">
      <c r="A106" s="93"/>
      <c r="B106" s="53"/>
      <c r="C106" s="49"/>
      <c r="D106" s="49"/>
      <c r="E106" s="50"/>
      <c r="F106" s="90"/>
      <c r="G106" s="95"/>
      <c r="H106" s="95"/>
      <c r="I106" s="50"/>
      <c r="J106" s="95"/>
      <c r="K106" s="95"/>
      <c r="L106" s="95"/>
      <c r="M106" s="51"/>
    </row>
    <row r="107" spans="1:13">
      <c r="A107" s="93"/>
      <c r="B107" s="53"/>
      <c r="C107" s="49"/>
      <c r="D107" s="49"/>
      <c r="E107" s="50"/>
      <c r="F107" s="90"/>
      <c r="G107" s="95"/>
      <c r="H107" s="95"/>
      <c r="I107" s="50"/>
      <c r="J107" s="95"/>
      <c r="K107" s="95"/>
      <c r="L107" s="95"/>
      <c r="M107" s="51"/>
    </row>
    <row r="108" spans="1:13">
      <c r="A108" s="93"/>
      <c r="B108" s="53"/>
      <c r="C108" s="49"/>
      <c r="D108" s="49"/>
      <c r="E108" s="50"/>
      <c r="F108" s="90"/>
      <c r="G108" s="95"/>
      <c r="H108" s="95"/>
      <c r="I108" s="50"/>
      <c r="J108" s="95"/>
      <c r="K108" s="95"/>
      <c r="L108" s="95"/>
      <c r="M108" s="51"/>
    </row>
    <row r="109" spans="1:13">
      <c r="A109" s="93"/>
      <c r="B109" s="53"/>
      <c r="C109" s="49"/>
      <c r="D109" s="49"/>
      <c r="E109" s="50"/>
      <c r="F109" s="90"/>
      <c r="G109" s="95"/>
      <c r="H109" s="95"/>
      <c r="I109" s="50"/>
      <c r="J109" s="95"/>
      <c r="K109" s="95"/>
      <c r="L109" s="95"/>
      <c r="M109" s="51"/>
    </row>
    <row r="110" spans="1:13">
      <c r="A110" s="93"/>
      <c r="B110" s="53"/>
      <c r="C110" s="49"/>
      <c r="D110" s="49"/>
      <c r="E110" s="50"/>
      <c r="F110" s="90"/>
      <c r="G110" s="95"/>
      <c r="H110" s="95"/>
      <c r="I110" s="50"/>
      <c r="J110" s="95"/>
      <c r="K110" s="95"/>
      <c r="L110" s="95"/>
      <c r="M110" s="51"/>
    </row>
    <row r="111" spans="1:13">
      <c r="A111" s="93"/>
      <c r="B111" s="53"/>
      <c r="C111" s="49"/>
      <c r="D111" s="49"/>
      <c r="E111" s="50"/>
      <c r="F111" s="90"/>
      <c r="G111" s="95"/>
      <c r="H111" s="95"/>
      <c r="I111" s="50"/>
      <c r="J111" s="95"/>
      <c r="K111" s="95"/>
      <c r="L111" s="95"/>
      <c r="M111" s="51"/>
    </row>
    <row r="112" spans="1:13">
      <c r="A112" s="93"/>
      <c r="B112" s="53"/>
      <c r="C112" s="49"/>
      <c r="D112" s="49"/>
      <c r="E112" s="50"/>
      <c r="F112" s="90"/>
      <c r="G112" s="95"/>
      <c r="H112" s="95"/>
      <c r="I112" s="50"/>
      <c r="J112" s="95"/>
      <c r="K112" s="95"/>
      <c r="L112" s="95"/>
      <c r="M112" s="51"/>
    </row>
    <row r="113" spans="1:13">
      <c r="A113" s="93"/>
      <c r="B113" s="53"/>
      <c r="C113" s="49"/>
      <c r="D113" s="49"/>
      <c r="E113" s="50"/>
      <c r="F113" s="90"/>
      <c r="G113" s="95"/>
      <c r="H113" s="95"/>
      <c r="I113" s="50"/>
      <c r="J113" s="95"/>
      <c r="K113" s="95"/>
      <c r="L113" s="95"/>
      <c r="M113" s="51"/>
    </row>
    <row r="114" spans="1:13">
      <c r="A114" s="93"/>
      <c r="B114" s="53"/>
      <c r="C114" s="49"/>
      <c r="D114" s="49"/>
      <c r="E114" s="50"/>
      <c r="F114" s="90"/>
      <c r="G114" s="95"/>
      <c r="H114" s="95"/>
      <c r="I114" s="50"/>
      <c r="J114" s="95"/>
      <c r="K114" s="95"/>
      <c r="L114" s="95"/>
      <c r="M114" s="51"/>
    </row>
    <row r="115" spans="1:13">
      <c r="A115" s="93"/>
      <c r="B115" s="53"/>
      <c r="C115" s="49"/>
      <c r="D115" s="49"/>
      <c r="E115" s="50"/>
      <c r="F115" s="90"/>
      <c r="G115" s="95"/>
      <c r="H115" s="95"/>
      <c r="I115" s="50"/>
      <c r="J115" s="95"/>
      <c r="K115" s="95"/>
      <c r="L115" s="95"/>
      <c r="M115" s="51"/>
    </row>
    <row r="116" spans="1:13">
      <c r="A116" s="93"/>
      <c r="B116" s="53"/>
      <c r="C116" s="49"/>
      <c r="D116" s="49"/>
      <c r="E116" s="50"/>
      <c r="F116" s="90"/>
      <c r="G116" s="95"/>
      <c r="H116" s="95"/>
      <c r="I116" s="50"/>
      <c r="J116" s="95"/>
      <c r="K116" s="95"/>
      <c r="L116" s="95"/>
      <c r="M116" s="51"/>
    </row>
    <row r="117" spans="1:13">
      <c r="A117" s="93"/>
      <c r="B117" s="53"/>
      <c r="C117" s="49"/>
      <c r="D117" s="49"/>
      <c r="E117" s="50"/>
      <c r="F117" s="90"/>
      <c r="G117" s="95"/>
      <c r="H117" s="95"/>
      <c r="I117" s="50"/>
      <c r="J117" s="95"/>
      <c r="K117" s="95"/>
      <c r="L117" s="95"/>
      <c r="M117" s="51"/>
    </row>
    <row r="118" spans="1:13">
      <c r="A118" s="93"/>
      <c r="B118" s="53"/>
      <c r="C118" s="49"/>
      <c r="D118" s="49"/>
      <c r="E118" s="50"/>
      <c r="F118" s="90"/>
      <c r="G118" s="95"/>
      <c r="H118" s="95"/>
      <c r="I118" s="50"/>
      <c r="J118" s="95"/>
      <c r="K118" s="95"/>
      <c r="L118" s="95"/>
      <c r="M118" s="51"/>
    </row>
    <row r="119" spans="1:13">
      <c r="A119" s="93"/>
      <c r="B119" s="53"/>
      <c r="C119" s="49"/>
      <c r="D119" s="49"/>
      <c r="E119" s="50"/>
      <c r="F119" s="90"/>
      <c r="G119" s="95"/>
      <c r="H119" s="95"/>
      <c r="I119" s="50"/>
      <c r="J119" s="95"/>
      <c r="K119" s="95"/>
      <c r="L119" s="95"/>
      <c r="M119" s="51"/>
    </row>
    <row r="120" spans="1:13">
      <c r="A120" s="93"/>
      <c r="B120" s="53"/>
      <c r="C120" s="49"/>
      <c r="D120" s="49"/>
      <c r="E120" s="50"/>
      <c r="F120" s="90"/>
      <c r="G120" s="95"/>
      <c r="H120" s="95"/>
      <c r="I120" s="50"/>
      <c r="J120" s="95"/>
      <c r="K120" s="95"/>
      <c r="L120" s="95"/>
      <c r="M120" s="51"/>
    </row>
    <row r="121" spans="1:13">
      <c r="A121" s="93"/>
      <c r="B121" s="53"/>
      <c r="C121" s="49"/>
      <c r="D121" s="49"/>
      <c r="E121" s="50"/>
      <c r="F121" s="90"/>
      <c r="G121" s="95"/>
      <c r="H121" s="95"/>
      <c r="I121" s="50"/>
      <c r="J121" s="95"/>
      <c r="K121" s="95"/>
      <c r="L121" s="95"/>
      <c r="M121" s="51"/>
    </row>
    <row r="122" spans="1:13">
      <c r="A122" s="93"/>
      <c r="B122" s="53"/>
      <c r="C122" s="49"/>
      <c r="D122" s="49"/>
      <c r="E122" s="50"/>
      <c r="F122" s="90"/>
      <c r="G122" s="95"/>
      <c r="H122" s="95"/>
      <c r="I122" s="50"/>
      <c r="J122" s="95"/>
      <c r="K122" s="95"/>
      <c r="L122" s="95"/>
      <c r="M122" s="51"/>
    </row>
    <row r="123" spans="1:13">
      <c r="A123" s="93"/>
      <c r="B123" s="53"/>
      <c r="C123" s="49"/>
      <c r="D123" s="49"/>
      <c r="E123" s="50"/>
      <c r="F123" s="90"/>
      <c r="G123" s="95"/>
      <c r="H123" s="95"/>
      <c r="I123" s="50"/>
      <c r="J123" s="95"/>
      <c r="K123" s="95"/>
      <c r="L123" s="95"/>
      <c r="M123" s="51"/>
    </row>
    <row r="124" spans="1:13">
      <c r="A124" s="93"/>
      <c r="B124" s="53"/>
      <c r="C124" s="49"/>
      <c r="D124" s="49"/>
      <c r="E124" s="50"/>
      <c r="F124" s="90"/>
      <c r="G124" s="95"/>
      <c r="H124" s="95"/>
      <c r="I124" s="50"/>
      <c r="J124" s="95"/>
      <c r="K124" s="95"/>
      <c r="L124" s="95"/>
      <c r="M124" s="51"/>
    </row>
    <row r="125" spans="1:13">
      <c r="A125" s="93"/>
      <c r="B125" s="53"/>
      <c r="C125" s="49"/>
      <c r="D125" s="49"/>
      <c r="E125" s="50"/>
      <c r="F125" s="90"/>
      <c r="G125" s="95"/>
      <c r="H125" s="95"/>
      <c r="I125" s="50"/>
      <c r="J125" s="95"/>
      <c r="K125" s="95"/>
      <c r="L125" s="95"/>
      <c r="M125" s="51"/>
    </row>
    <row r="126" spans="1:13">
      <c r="A126" s="93"/>
      <c r="B126" s="53"/>
      <c r="C126" s="49"/>
      <c r="D126" s="49"/>
      <c r="E126" s="50"/>
      <c r="F126" s="90"/>
      <c r="G126" s="95"/>
      <c r="H126" s="95"/>
      <c r="I126" s="50"/>
      <c r="J126" s="95"/>
      <c r="K126" s="95"/>
      <c r="L126" s="95"/>
      <c r="M126" s="51"/>
    </row>
    <row r="127" spans="1:13">
      <c r="A127" s="93"/>
      <c r="B127" s="53"/>
      <c r="C127" s="49"/>
      <c r="D127" s="49"/>
      <c r="E127" s="50"/>
      <c r="F127" s="90"/>
      <c r="G127" s="95"/>
      <c r="H127" s="95"/>
      <c r="I127" s="50"/>
      <c r="J127" s="95"/>
      <c r="K127" s="95"/>
      <c r="L127" s="95"/>
      <c r="M127" s="51"/>
    </row>
    <row r="128" spans="1:13">
      <c r="A128" s="93"/>
      <c r="B128" s="53"/>
      <c r="C128" s="49"/>
      <c r="D128" s="49"/>
      <c r="E128" s="50"/>
      <c r="F128" s="90"/>
      <c r="G128" s="95"/>
      <c r="H128" s="95"/>
      <c r="I128" s="50"/>
      <c r="J128" s="95"/>
      <c r="K128" s="95"/>
      <c r="L128" s="95"/>
      <c r="M128" s="51"/>
    </row>
    <row r="129" spans="1:13">
      <c r="A129" s="93"/>
      <c r="B129" s="53"/>
      <c r="C129" s="49"/>
      <c r="D129" s="49"/>
      <c r="E129" s="50"/>
      <c r="F129" s="90"/>
      <c r="G129" s="95"/>
      <c r="H129" s="95"/>
      <c r="I129" s="50"/>
      <c r="J129" s="95"/>
      <c r="K129" s="95"/>
      <c r="L129" s="95"/>
      <c r="M129" s="51"/>
    </row>
    <row r="130" spans="1:13">
      <c r="A130" s="93"/>
      <c r="B130" s="53"/>
      <c r="C130" s="49"/>
      <c r="D130" s="49"/>
      <c r="E130" s="50"/>
      <c r="F130" s="90"/>
      <c r="G130" s="95"/>
      <c r="H130" s="95"/>
      <c r="I130" s="50"/>
      <c r="J130" s="95"/>
      <c r="K130" s="95"/>
      <c r="L130" s="95"/>
      <c r="M130" s="51"/>
    </row>
    <row r="131" spans="1:13">
      <c r="A131" s="93"/>
      <c r="B131" s="53"/>
      <c r="C131" s="49"/>
      <c r="D131" s="49"/>
      <c r="E131" s="50"/>
      <c r="F131" s="90"/>
      <c r="G131" s="95"/>
      <c r="H131" s="95"/>
      <c r="I131" s="50"/>
      <c r="J131" s="95"/>
      <c r="K131" s="95"/>
      <c r="L131" s="95"/>
      <c r="M131" s="51"/>
    </row>
    <row r="132" spans="1:13">
      <c r="A132" s="93"/>
      <c r="B132" s="53"/>
      <c r="C132" s="49"/>
      <c r="D132" s="49"/>
      <c r="E132" s="50"/>
      <c r="F132" s="90"/>
      <c r="G132" s="95"/>
      <c r="H132" s="95"/>
      <c r="I132" s="50"/>
      <c r="J132" s="95"/>
      <c r="K132" s="95"/>
      <c r="L132" s="95"/>
      <c r="M132" s="51"/>
    </row>
    <row r="133" spans="1:13">
      <c r="A133" s="93"/>
      <c r="B133" s="53"/>
      <c r="C133" s="49"/>
      <c r="D133" s="49"/>
      <c r="E133" s="50"/>
      <c r="F133" s="90"/>
      <c r="G133" s="95"/>
      <c r="H133" s="95"/>
      <c r="I133" s="50"/>
      <c r="J133" s="95"/>
      <c r="K133" s="95"/>
      <c r="L133" s="95"/>
      <c r="M133" s="51"/>
    </row>
    <row r="134" spans="1:13">
      <c r="A134" s="93"/>
      <c r="B134" s="53"/>
      <c r="C134" s="49"/>
      <c r="D134" s="49"/>
      <c r="E134" s="50"/>
      <c r="F134" s="90"/>
      <c r="G134" s="95"/>
      <c r="H134" s="95"/>
      <c r="I134" s="50"/>
      <c r="J134" s="95"/>
      <c r="K134" s="95"/>
      <c r="L134" s="95"/>
      <c r="M134" s="51"/>
    </row>
    <row r="135" spans="1:13">
      <c r="A135" s="93"/>
      <c r="B135" s="53"/>
      <c r="C135" s="49"/>
      <c r="D135" s="49"/>
      <c r="E135" s="50"/>
      <c r="F135" s="90"/>
      <c r="G135" s="95"/>
      <c r="H135" s="95"/>
      <c r="I135" s="50"/>
      <c r="J135" s="95"/>
      <c r="K135" s="95"/>
      <c r="L135" s="95"/>
      <c r="M135" s="51"/>
    </row>
    <row r="136" spans="1:13">
      <c r="A136" s="93"/>
      <c r="B136" s="53"/>
      <c r="C136" s="49"/>
      <c r="D136" s="49"/>
      <c r="E136" s="50"/>
      <c r="F136" s="90"/>
      <c r="G136" s="95"/>
      <c r="H136" s="95"/>
      <c r="I136" s="50"/>
      <c r="J136" s="95"/>
      <c r="K136" s="95"/>
      <c r="L136" s="95"/>
      <c r="M136" s="51"/>
    </row>
    <row r="137" spans="1:13">
      <c r="A137" s="93"/>
      <c r="B137" s="53"/>
      <c r="C137" s="49"/>
      <c r="D137" s="49"/>
      <c r="E137" s="50"/>
      <c r="F137" s="90"/>
      <c r="G137" s="95"/>
      <c r="H137" s="95"/>
      <c r="I137" s="50"/>
      <c r="J137" s="95"/>
      <c r="K137" s="95"/>
      <c r="L137" s="95"/>
      <c r="M137" s="51"/>
    </row>
    <row r="138" spans="1:13">
      <c r="A138" s="93"/>
      <c r="B138" s="53"/>
      <c r="C138" s="49"/>
      <c r="D138" s="49"/>
      <c r="E138" s="50"/>
      <c r="F138" s="90"/>
      <c r="G138" s="95"/>
      <c r="H138" s="95"/>
      <c r="I138" s="50"/>
      <c r="J138" s="95"/>
      <c r="K138" s="95"/>
      <c r="L138" s="95"/>
      <c r="M138" s="51"/>
    </row>
    <row r="139" spans="1:13">
      <c r="A139" s="93"/>
      <c r="B139" s="53"/>
      <c r="C139" s="49"/>
      <c r="D139" s="49"/>
      <c r="E139" s="50"/>
      <c r="F139" s="90"/>
      <c r="G139" s="95"/>
      <c r="H139" s="95"/>
      <c r="I139" s="50"/>
      <c r="J139" s="95"/>
      <c r="K139" s="95"/>
      <c r="L139" s="95"/>
      <c r="M139" s="51"/>
    </row>
    <row r="140" spans="1:13">
      <c r="A140" s="93"/>
      <c r="B140" s="53"/>
      <c r="C140" s="49"/>
      <c r="D140" s="49"/>
      <c r="E140" s="50"/>
      <c r="F140" s="90"/>
      <c r="G140" s="95"/>
      <c r="H140" s="95"/>
      <c r="I140" s="50"/>
      <c r="J140" s="95"/>
      <c r="K140" s="95"/>
      <c r="L140" s="95"/>
      <c r="M140" s="51"/>
    </row>
    <row r="141" spans="1:13">
      <c r="A141" s="93"/>
      <c r="B141" s="53"/>
      <c r="C141" s="49"/>
      <c r="D141" s="49"/>
      <c r="E141" s="50"/>
      <c r="F141" s="90"/>
      <c r="G141" s="95"/>
      <c r="H141" s="95"/>
      <c r="I141" s="50"/>
      <c r="J141" s="95"/>
      <c r="K141" s="95"/>
      <c r="L141" s="95"/>
      <c r="M141" s="51"/>
    </row>
    <row r="142" spans="1:13">
      <c r="A142" s="93"/>
      <c r="B142" s="53"/>
      <c r="C142" s="49"/>
      <c r="D142" s="49"/>
      <c r="E142" s="50"/>
      <c r="F142" s="90"/>
      <c r="G142" s="95"/>
      <c r="H142" s="95"/>
      <c r="I142" s="50"/>
      <c r="J142" s="95"/>
      <c r="K142" s="95"/>
      <c r="L142" s="95"/>
      <c r="M142" s="51"/>
    </row>
    <row r="143" spans="1:13">
      <c r="A143" s="93"/>
      <c r="B143" s="53"/>
      <c r="C143" s="49"/>
      <c r="D143" s="49"/>
      <c r="E143" s="50"/>
      <c r="F143" s="90"/>
      <c r="G143" s="95"/>
      <c r="H143" s="95"/>
      <c r="I143" s="50"/>
      <c r="J143" s="95"/>
      <c r="K143" s="95"/>
      <c r="L143" s="95"/>
      <c r="M143" s="51"/>
    </row>
    <row r="144" spans="1:13">
      <c r="A144" s="93"/>
      <c r="B144" s="53"/>
      <c r="C144" s="49"/>
      <c r="D144" s="49"/>
      <c r="E144" s="50"/>
      <c r="F144" s="90"/>
      <c r="G144" s="95"/>
      <c r="H144" s="95"/>
      <c r="I144" s="50"/>
      <c r="J144" s="95"/>
      <c r="K144" s="95"/>
      <c r="L144" s="95"/>
      <c r="M144" s="51"/>
    </row>
    <row r="145" spans="1:13">
      <c r="A145" s="93"/>
      <c r="B145" s="53"/>
      <c r="C145" s="49"/>
      <c r="D145" s="49"/>
      <c r="E145" s="50"/>
      <c r="F145" s="90"/>
      <c r="G145" s="95"/>
      <c r="H145" s="95"/>
      <c r="I145" s="50"/>
      <c r="J145" s="95"/>
      <c r="K145" s="95"/>
      <c r="L145" s="95"/>
      <c r="M145" s="51"/>
    </row>
    <row r="146" spans="1:13">
      <c r="A146" s="93"/>
      <c r="B146" s="53"/>
      <c r="C146" s="49"/>
      <c r="D146" s="49"/>
      <c r="E146" s="50"/>
      <c r="F146" s="90"/>
      <c r="G146" s="95"/>
      <c r="H146" s="95"/>
      <c r="I146" s="50"/>
      <c r="J146" s="95"/>
      <c r="K146" s="95"/>
      <c r="L146" s="95"/>
      <c r="M146" s="51"/>
    </row>
    <row r="147" spans="1:13">
      <c r="A147" s="93"/>
      <c r="B147" s="53"/>
      <c r="C147" s="49"/>
      <c r="D147" s="49"/>
      <c r="E147" s="50"/>
      <c r="F147" s="90"/>
      <c r="G147" s="95"/>
      <c r="H147" s="95"/>
      <c r="I147" s="50"/>
      <c r="J147" s="95"/>
      <c r="K147" s="95"/>
      <c r="L147" s="95"/>
      <c r="M147" s="51"/>
    </row>
    <row r="148" spans="1:13">
      <c r="A148" s="93"/>
      <c r="B148" s="53"/>
      <c r="C148" s="49"/>
      <c r="D148" s="49"/>
      <c r="E148" s="50"/>
      <c r="F148" s="90"/>
      <c r="G148" s="95"/>
      <c r="H148" s="95"/>
      <c r="I148" s="50"/>
      <c r="J148" s="95"/>
      <c r="K148" s="95"/>
      <c r="L148" s="95"/>
      <c r="M148" s="51"/>
    </row>
    <row r="149" spans="1:13">
      <c r="A149" s="93"/>
      <c r="B149" s="53"/>
      <c r="C149" s="49"/>
      <c r="D149" s="49"/>
      <c r="E149" s="50"/>
      <c r="F149" s="90"/>
      <c r="G149" s="95"/>
      <c r="H149" s="95"/>
      <c r="I149" s="50"/>
      <c r="J149" s="95"/>
      <c r="K149" s="95"/>
      <c r="L149" s="95"/>
      <c r="M149" s="51"/>
    </row>
    <row r="150" spans="1:13">
      <c r="A150" s="93"/>
      <c r="B150" s="53"/>
      <c r="C150" s="49"/>
      <c r="D150" s="49"/>
      <c r="E150" s="50"/>
      <c r="F150" s="90"/>
      <c r="G150" s="95"/>
      <c r="H150" s="95"/>
      <c r="I150" s="50"/>
      <c r="J150" s="95"/>
      <c r="K150" s="95"/>
      <c r="L150" s="95"/>
      <c r="M150" s="51"/>
    </row>
    <row r="151" spans="1:13">
      <c r="A151" s="93"/>
      <c r="B151" s="53"/>
      <c r="C151" s="49"/>
      <c r="D151" s="49"/>
      <c r="E151" s="50"/>
      <c r="F151" s="90"/>
      <c r="G151" s="95"/>
      <c r="H151" s="95"/>
      <c r="I151" s="50"/>
      <c r="J151" s="95"/>
      <c r="K151" s="95"/>
      <c r="L151" s="95"/>
      <c r="M151" s="51"/>
    </row>
    <row r="152" spans="1:13">
      <c r="A152" s="93"/>
      <c r="B152" s="53"/>
      <c r="C152" s="49"/>
      <c r="D152" s="49"/>
      <c r="E152" s="50"/>
      <c r="F152" s="90"/>
      <c r="G152" s="95"/>
      <c r="H152" s="95"/>
      <c r="I152" s="50"/>
      <c r="J152" s="95"/>
      <c r="K152" s="95"/>
      <c r="L152" s="95"/>
      <c r="M152" s="51"/>
    </row>
    <row r="153" spans="1:13">
      <c r="A153" s="93"/>
      <c r="B153" s="53"/>
      <c r="C153" s="49"/>
      <c r="D153" s="49"/>
      <c r="E153" s="50"/>
      <c r="F153" s="90"/>
      <c r="G153" s="95"/>
      <c r="H153" s="95"/>
      <c r="I153" s="50"/>
      <c r="J153" s="95"/>
      <c r="K153" s="95"/>
      <c r="L153" s="95"/>
      <c r="M153" s="51"/>
    </row>
    <row r="154" spans="1:13">
      <c r="A154" s="93"/>
      <c r="B154" s="53"/>
      <c r="C154" s="49"/>
      <c r="D154" s="49"/>
      <c r="E154" s="50"/>
      <c r="F154" s="90"/>
      <c r="G154" s="95"/>
      <c r="H154" s="95"/>
      <c r="I154" s="50"/>
      <c r="J154" s="95"/>
      <c r="K154" s="95"/>
      <c r="L154" s="95"/>
      <c r="M154" s="51"/>
    </row>
    <row r="155" spans="1:13">
      <c r="A155" s="93"/>
      <c r="B155" s="53"/>
      <c r="C155" s="49"/>
      <c r="D155" s="49"/>
      <c r="E155" s="50"/>
      <c r="F155" s="90"/>
      <c r="G155" s="95"/>
      <c r="H155" s="95"/>
      <c r="I155" s="50"/>
      <c r="J155" s="95"/>
      <c r="K155" s="95"/>
      <c r="L155" s="95"/>
      <c r="M155" s="51"/>
    </row>
    <row r="156" spans="1:13">
      <c r="A156" s="93"/>
      <c r="B156" s="53"/>
      <c r="C156" s="49"/>
      <c r="D156" s="49"/>
      <c r="E156" s="50"/>
      <c r="F156" s="90"/>
      <c r="G156" s="95"/>
      <c r="H156" s="95"/>
      <c r="I156" s="50"/>
      <c r="J156" s="95"/>
      <c r="K156" s="95"/>
      <c r="L156" s="95"/>
      <c r="M156" s="51"/>
    </row>
    <row r="157" spans="1:13">
      <c r="A157" s="93"/>
      <c r="B157" s="53"/>
      <c r="C157" s="49"/>
      <c r="D157" s="49"/>
      <c r="E157" s="50"/>
      <c r="F157" s="90"/>
      <c r="G157" s="95"/>
      <c r="H157" s="95"/>
      <c r="I157" s="50"/>
      <c r="J157" s="95"/>
      <c r="K157" s="95"/>
      <c r="L157" s="95"/>
      <c r="M157" s="51"/>
    </row>
    <row r="158" spans="1:13">
      <c r="A158" s="93"/>
      <c r="B158" s="53"/>
      <c r="C158" s="49"/>
      <c r="D158" s="49"/>
      <c r="E158" s="50"/>
      <c r="F158" s="90"/>
      <c r="G158" s="95"/>
      <c r="H158" s="95"/>
      <c r="I158" s="50"/>
      <c r="J158" s="95"/>
      <c r="K158" s="95"/>
      <c r="L158" s="95"/>
      <c r="M158" s="51"/>
    </row>
    <row r="159" spans="1:13">
      <c r="A159" s="93"/>
      <c r="B159" s="53"/>
      <c r="C159" s="49"/>
      <c r="D159" s="49"/>
      <c r="E159" s="50"/>
      <c r="F159" s="90"/>
      <c r="G159" s="95"/>
      <c r="H159" s="95"/>
      <c r="I159" s="50"/>
      <c r="J159" s="95"/>
      <c r="K159" s="95"/>
      <c r="L159" s="95"/>
      <c r="M159" s="51"/>
    </row>
    <row r="160" spans="1:13">
      <c r="A160" s="93"/>
      <c r="B160" s="53"/>
      <c r="C160" s="49"/>
      <c r="D160" s="49"/>
      <c r="E160" s="50"/>
      <c r="F160" s="90"/>
      <c r="G160" s="95"/>
      <c r="H160" s="95"/>
      <c r="I160" s="50"/>
      <c r="J160" s="95"/>
      <c r="K160" s="95"/>
      <c r="L160" s="95"/>
      <c r="M160" s="51"/>
    </row>
    <row r="161" spans="1:13">
      <c r="A161" s="93"/>
      <c r="B161" s="53"/>
      <c r="C161" s="49"/>
      <c r="D161" s="49"/>
      <c r="E161" s="50"/>
      <c r="F161" s="90"/>
      <c r="G161" s="95"/>
      <c r="H161" s="95"/>
      <c r="I161" s="50"/>
      <c r="J161" s="95"/>
      <c r="K161" s="95"/>
      <c r="L161" s="95"/>
      <c r="M161" s="51"/>
    </row>
    <row r="162" spans="1:13">
      <c r="A162" s="93"/>
      <c r="B162" s="53"/>
      <c r="C162" s="49"/>
      <c r="D162" s="49"/>
      <c r="E162" s="50"/>
      <c r="F162" s="90"/>
      <c r="G162" s="95"/>
      <c r="H162" s="95"/>
      <c r="I162" s="50"/>
      <c r="J162" s="95"/>
      <c r="K162" s="95"/>
      <c r="L162" s="95"/>
      <c r="M162" s="51"/>
    </row>
    <row r="163" spans="1:13">
      <c r="A163" s="93"/>
      <c r="B163" s="53"/>
      <c r="C163" s="49"/>
      <c r="D163" s="49"/>
      <c r="E163" s="50"/>
      <c r="F163" s="90"/>
      <c r="G163" s="95"/>
      <c r="H163" s="95"/>
      <c r="I163" s="50"/>
      <c r="J163" s="95"/>
      <c r="K163" s="95"/>
      <c r="L163" s="95"/>
      <c r="M163" s="51"/>
    </row>
    <row r="164" spans="1:13">
      <c r="A164" s="93"/>
      <c r="B164" s="53"/>
      <c r="C164" s="49"/>
      <c r="D164" s="49"/>
      <c r="E164" s="50"/>
      <c r="F164" s="90"/>
      <c r="G164" s="95"/>
      <c r="H164" s="95"/>
      <c r="I164" s="50"/>
      <c r="J164" s="95"/>
      <c r="K164" s="95"/>
      <c r="L164" s="95"/>
      <c r="M164" s="51"/>
    </row>
    <row r="165" spans="1:13">
      <c r="A165" s="93"/>
      <c r="B165" s="53"/>
      <c r="C165" s="49"/>
      <c r="D165" s="49"/>
      <c r="E165" s="50"/>
      <c r="F165" s="90"/>
      <c r="G165" s="95"/>
      <c r="H165" s="95"/>
      <c r="I165" s="50"/>
      <c r="J165" s="95"/>
      <c r="K165" s="95"/>
      <c r="L165" s="95"/>
      <c r="M165" s="51"/>
    </row>
    <row r="166" spans="1:13">
      <c r="A166" s="93"/>
      <c r="B166" s="53"/>
      <c r="C166" s="49"/>
      <c r="D166" s="49"/>
      <c r="E166" s="50"/>
      <c r="F166" s="90"/>
      <c r="G166" s="95"/>
      <c r="H166" s="95"/>
      <c r="I166" s="50"/>
      <c r="J166" s="95"/>
      <c r="K166" s="95"/>
      <c r="L166" s="95"/>
      <c r="M166" s="51"/>
    </row>
    <row r="167" spans="1:13">
      <c r="A167" s="93"/>
      <c r="B167" s="53"/>
      <c r="C167" s="49"/>
      <c r="D167" s="49"/>
      <c r="E167" s="50"/>
      <c r="F167" s="90"/>
      <c r="G167" s="95"/>
      <c r="H167" s="95"/>
      <c r="I167" s="50"/>
      <c r="J167" s="95"/>
      <c r="K167" s="95"/>
      <c r="L167" s="95"/>
      <c r="M167" s="51"/>
    </row>
    <row r="168" spans="1:13">
      <c r="A168" s="93"/>
      <c r="B168" s="53"/>
      <c r="C168" s="49"/>
      <c r="D168" s="49"/>
      <c r="E168" s="50"/>
      <c r="F168" s="90"/>
      <c r="G168" s="95"/>
      <c r="H168" s="95"/>
      <c r="I168" s="50"/>
      <c r="J168" s="95"/>
      <c r="K168" s="95"/>
      <c r="L168" s="95"/>
      <c r="M168" s="51"/>
    </row>
    <row r="169" spans="1:13">
      <c r="A169" s="93"/>
      <c r="B169" s="53"/>
      <c r="C169" s="49"/>
      <c r="D169" s="49"/>
      <c r="E169" s="50"/>
      <c r="F169" s="90"/>
      <c r="G169" s="95"/>
      <c r="H169" s="95"/>
      <c r="I169" s="50"/>
      <c r="J169" s="95"/>
      <c r="K169" s="95"/>
      <c r="L169" s="95"/>
      <c r="M169" s="51"/>
    </row>
    <row r="170" spans="1:13">
      <c r="A170" s="93"/>
      <c r="B170" s="53"/>
      <c r="C170" s="49"/>
      <c r="D170" s="49"/>
      <c r="E170" s="50"/>
      <c r="F170" s="90"/>
      <c r="G170" s="95"/>
      <c r="H170" s="95"/>
      <c r="I170" s="50"/>
      <c r="J170" s="95"/>
      <c r="K170" s="95"/>
      <c r="L170" s="95"/>
      <c r="M170" s="51"/>
    </row>
    <row r="171" spans="1:13">
      <c r="A171" s="93"/>
      <c r="B171" s="53"/>
      <c r="C171" s="49"/>
      <c r="D171" s="49"/>
      <c r="E171" s="50"/>
      <c r="F171" s="90"/>
      <c r="G171" s="95"/>
      <c r="H171" s="95"/>
      <c r="I171" s="50"/>
      <c r="J171" s="95"/>
      <c r="K171" s="95"/>
      <c r="L171" s="95"/>
      <c r="M171" s="51"/>
    </row>
    <row r="172" spans="1:13">
      <c r="A172" s="93"/>
      <c r="B172" s="53"/>
      <c r="C172" s="49"/>
      <c r="D172" s="49"/>
      <c r="E172" s="50"/>
      <c r="F172" s="90"/>
      <c r="G172" s="95"/>
      <c r="H172" s="95"/>
      <c r="I172" s="50"/>
      <c r="J172" s="95"/>
      <c r="K172" s="95"/>
      <c r="L172" s="95"/>
      <c r="M172" s="51"/>
    </row>
    <row r="173" spans="1:13">
      <c r="A173" s="93"/>
      <c r="B173" s="53"/>
      <c r="C173" s="49"/>
      <c r="D173" s="49"/>
      <c r="E173" s="50"/>
      <c r="F173" s="90"/>
      <c r="G173" s="95"/>
      <c r="H173" s="95"/>
      <c r="I173" s="50"/>
      <c r="J173" s="95"/>
      <c r="K173" s="95"/>
      <c r="L173" s="95"/>
      <c r="M173" s="51"/>
    </row>
    <row r="174" spans="1:13">
      <c r="A174" s="93"/>
      <c r="B174" s="53"/>
      <c r="C174" s="49"/>
      <c r="D174" s="49"/>
      <c r="E174" s="50"/>
      <c r="F174" s="90"/>
      <c r="G174" s="95"/>
      <c r="H174" s="95"/>
      <c r="I174" s="50"/>
      <c r="J174" s="95"/>
      <c r="K174" s="95"/>
      <c r="L174" s="95"/>
      <c r="M174" s="51"/>
    </row>
    <row r="175" spans="1:13">
      <c r="A175" s="93"/>
      <c r="B175" s="53"/>
      <c r="C175" s="49"/>
      <c r="D175" s="49"/>
      <c r="E175" s="50"/>
      <c r="F175" s="90"/>
      <c r="G175" s="95"/>
      <c r="H175" s="95"/>
      <c r="I175" s="50"/>
      <c r="J175" s="95"/>
      <c r="K175" s="95"/>
      <c r="L175" s="95"/>
      <c r="M175" s="51"/>
    </row>
    <row r="176" spans="1:13">
      <c r="A176" s="93"/>
      <c r="B176" s="53"/>
      <c r="C176" s="49"/>
      <c r="D176" s="49"/>
      <c r="E176" s="50"/>
      <c r="F176" s="90"/>
      <c r="G176" s="95"/>
      <c r="H176" s="95"/>
      <c r="I176" s="50"/>
      <c r="J176" s="95"/>
      <c r="K176" s="95"/>
      <c r="L176" s="95"/>
      <c r="M176" s="51"/>
    </row>
    <row r="177" spans="1:13">
      <c r="A177" s="93"/>
      <c r="B177" s="53"/>
      <c r="C177" s="49"/>
      <c r="D177" s="49"/>
      <c r="E177" s="50"/>
      <c r="F177" s="90"/>
      <c r="G177" s="95"/>
      <c r="H177" s="95"/>
      <c r="I177" s="50"/>
      <c r="J177" s="95"/>
      <c r="K177" s="95"/>
      <c r="L177" s="95"/>
      <c r="M177" s="51"/>
    </row>
    <row r="178" spans="1:13">
      <c r="A178" s="93"/>
      <c r="B178" s="53"/>
      <c r="C178" s="49"/>
      <c r="D178" s="49"/>
      <c r="E178" s="50"/>
      <c r="F178" s="90"/>
      <c r="G178" s="95"/>
      <c r="H178" s="95"/>
      <c r="I178" s="50"/>
      <c r="J178" s="95"/>
      <c r="K178" s="95"/>
      <c r="L178" s="95"/>
      <c r="M178" s="51"/>
    </row>
    <row r="179" spans="1:13">
      <c r="A179" s="93"/>
      <c r="B179" s="53"/>
      <c r="C179" s="49"/>
      <c r="D179" s="49"/>
      <c r="E179" s="50"/>
      <c r="F179" s="90"/>
      <c r="G179" s="95"/>
      <c r="H179" s="95"/>
      <c r="I179" s="50"/>
      <c r="J179" s="95"/>
      <c r="K179" s="95"/>
      <c r="L179" s="95"/>
      <c r="M179" s="51"/>
    </row>
    <row r="180" spans="1:13">
      <c r="A180" s="93"/>
      <c r="B180" s="53"/>
      <c r="C180" s="49"/>
      <c r="D180" s="49"/>
      <c r="E180" s="50"/>
      <c r="F180" s="90"/>
      <c r="G180" s="95"/>
      <c r="H180" s="95"/>
      <c r="I180" s="50"/>
      <c r="J180" s="95"/>
      <c r="K180" s="95"/>
      <c r="L180" s="95"/>
      <c r="M180" s="51"/>
    </row>
    <row r="181" spans="1:13">
      <c r="A181" s="93"/>
      <c r="B181" s="53"/>
      <c r="C181" s="49"/>
      <c r="D181" s="49"/>
      <c r="E181" s="50"/>
      <c r="F181" s="90"/>
      <c r="G181" s="95"/>
      <c r="H181" s="95"/>
      <c r="I181" s="50"/>
      <c r="J181" s="95"/>
      <c r="K181" s="95"/>
      <c r="L181" s="95"/>
      <c r="M181" s="51"/>
    </row>
    <row r="182" spans="1:13">
      <c r="A182" s="93"/>
      <c r="B182" s="53"/>
      <c r="C182" s="49"/>
      <c r="D182" s="49"/>
      <c r="E182" s="50"/>
      <c r="F182" s="90"/>
      <c r="G182" s="95"/>
      <c r="H182" s="95"/>
      <c r="I182" s="50"/>
      <c r="J182" s="95"/>
      <c r="K182" s="95"/>
      <c r="L182" s="95"/>
      <c r="M182" s="51"/>
    </row>
    <row r="183" spans="1:13">
      <c r="A183" s="93"/>
      <c r="B183" s="53"/>
      <c r="C183" s="49"/>
      <c r="D183" s="49"/>
      <c r="E183" s="50"/>
      <c r="F183" s="90"/>
      <c r="G183" s="95"/>
      <c r="H183" s="95"/>
      <c r="I183" s="50"/>
      <c r="J183" s="95"/>
      <c r="K183" s="95"/>
      <c r="L183" s="95"/>
      <c r="M183" s="51"/>
    </row>
    <row r="184" spans="1:13">
      <c r="A184" s="93"/>
      <c r="B184" s="53"/>
      <c r="C184" s="49"/>
      <c r="D184" s="49"/>
      <c r="E184" s="50"/>
      <c r="F184" s="90"/>
      <c r="G184" s="95"/>
      <c r="H184" s="95"/>
      <c r="I184" s="50"/>
      <c r="J184" s="95"/>
      <c r="K184" s="95"/>
      <c r="L184" s="95"/>
      <c r="M184" s="51"/>
    </row>
    <row r="185" spans="1:13">
      <c r="A185" s="93"/>
      <c r="B185" s="53"/>
      <c r="C185" s="49"/>
      <c r="D185" s="49"/>
      <c r="E185" s="50"/>
      <c r="F185" s="90"/>
      <c r="G185" s="95"/>
      <c r="H185" s="95"/>
      <c r="I185" s="50"/>
      <c r="J185" s="95"/>
      <c r="K185" s="95"/>
      <c r="L185" s="95"/>
      <c r="M185" s="51"/>
    </row>
    <row r="186" spans="1:13">
      <c r="A186" s="93"/>
      <c r="B186" s="53"/>
      <c r="C186" s="49"/>
      <c r="D186" s="49"/>
      <c r="E186" s="50"/>
      <c r="F186" s="90"/>
      <c r="G186" s="95"/>
      <c r="H186" s="95"/>
      <c r="I186" s="50"/>
      <c r="J186" s="95"/>
      <c r="K186" s="95"/>
      <c r="L186" s="95"/>
      <c r="M186" s="51"/>
    </row>
    <row r="187" spans="1:13">
      <c r="A187" s="93"/>
      <c r="B187" s="53"/>
      <c r="C187" s="49"/>
      <c r="D187" s="49"/>
      <c r="E187" s="50"/>
      <c r="F187" s="90"/>
      <c r="G187" s="95"/>
      <c r="H187" s="95"/>
      <c r="I187" s="50"/>
      <c r="J187" s="95"/>
      <c r="K187" s="95"/>
      <c r="L187" s="95"/>
      <c r="M187" s="51"/>
    </row>
    <row r="188" spans="1:13">
      <c r="A188" s="93"/>
      <c r="B188" s="53"/>
      <c r="C188" s="49"/>
      <c r="D188" s="49"/>
      <c r="E188" s="50"/>
      <c r="F188" s="90"/>
      <c r="G188" s="95"/>
      <c r="H188" s="95"/>
      <c r="I188" s="50"/>
      <c r="J188" s="95"/>
      <c r="K188" s="95"/>
      <c r="L188" s="95"/>
      <c r="M188" s="51"/>
    </row>
    <row r="189" spans="1:13">
      <c r="A189" s="93"/>
      <c r="B189" s="53"/>
      <c r="C189" s="49"/>
      <c r="D189" s="49"/>
      <c r="E189" s="50"/>
      <c r="F189" s="90"/>
      <c r="G189" s="95"/>
      <c r="H189" s="95"/>
      <c r="I189" s="50"/>
      <c r="J189" s="95"/>
      <c r="K189" s="95"/>
      <c r="L189" s="95"/>
      <c r="M189" s="51"/>
    </row>
    <row r="190" spans="1:13">
      <c r="A190" s="93"/>
      <c r="B190" s="53"/>
      <c r="C190" s="49"/>
      <c r="D190" s="49"/>
      <c r="E190" s="50"/>
      <c r="F190" s="90"/>
      <c r="G190" s="95"/>
      <c r="H190" s="95"/>
      <c r="I190" s="50"/>
      <c r="J190" s="95"/>
      <c r="K190" s="95"/>
      <c r="L190" s="95"/>
      <c r="M190" s="51"/>
    </row>
    <row r="191" spans="1:13">
      <c r="A191" s="93"/>
      <c r="B191" s="53"/>
      <c r="C191" s="49"/>
      <c r="D191" s="49"/>
      <c r="E191" s="50"/>
      <c r="F191" s="90"/>
      <c r="G191" s="95"/>
      <c r="H191" s="95"/>
      <c r="I191" s="50"/>
      <c r="J191" s="95"/>
      <c r="K191" s="95"/>
      <c r="L191" s="95"/>
      <c r="M191" s="51"/>
    </row>
    <row r="192" spans="1:13">
      <c r="A192" s="93"/>
      <c r="B192" s="53"/>
      <c r="C192" s="49"/>
      <c r="D192" s="49"/>
      <c r="E192" s="50"/>
      <c r="F192" s="90"/>
      <c r="G192" s="95"/>
      <c r="H192" s="95"/>
      <c r="I192" s="50"/>
      <c r="J192" s="95"/>
      <c r="K192" s="95"/>
      <c r="L192" s="95"/>
      <c r="M192" s="51"/>
    </row>
    <row r="193" spans="1:13">
      <c r="A193" s="93"/>
      <c r="B193" s="53"/>
      <c r="C193" s="49"/>
      <c r="D193" s="49"/>
      <c r="E193" s="50"/>
      <c r="F193" s="90"/>
      <c r="G193" s="95"/>
      <c r="H193" s="95"/>
      <c r="I193" s="50"/>
      <c r="J193" s="95"/>
      <c r="K193" s="95"/>
      <c r="L193" s="95"/>
      <c r="M193" s="51"/>
    </row>
    <row r="194" spans="1:13">
      <c r="A194" s="93"/>
      <c r="B194" s="53"/>
      <c r="C194" s="49"/>
      <c r="D194" s="49"/>
      <c r="E194" s="50"/>
      <c r="F194" s="90"/>
      <c r="G194" s="95"/>
      <c r="H194" s="95"/>
      <c r="I194" s="50"/>
      <c r="J194" s="95"/>
      <c r="K194" s="95"/>
      <c r="L194" s="95"/>
      <c r="M194" s="51"/>
    </row>
    <row r="195" spans="1:13">
      <c r="A195" s="93"/>
      <c r="B195" s="53"/>
      <c r="C195" s="49"/>
      <c r="D195" s="49"/>
      <c r="E195" s="50"/>
      <c r="F195" s="90"/>
      <c r="G195" s="95"/>
      <c r="H195" s="95"/>
      <c r="I195" s="50"/>
      <c r="J195" s="95"/>
      <c r="K195" s="95"/>
      <c r="L195" s="95"/>
      <c r="M195" s="51"/>
    </row>
    <row r="196" spans="1:13">
      <c r="A196" s="93"/>
      <c r="B196" s="53"/>
      <c r="C196" s="49"/>
      <c r="D196" s="49"/>
      <c r="E196" s="50"/>
      <c r="F196" s="90"/>
      <c r="G196" s="95"/>
      <c r="H196" s="95"/>
      <c r="I196" s="50"/>
      <c r="J196" s="95"/>
      <c r="K196" s="95"/>
      <c r="L196" s="95"/>
      <c r="M196" s="51"/>
    </row>
    <row r="197" spans="1:13">
      <c r="A197" s="93"/>
      <c r="B197" s="53"/>
      <c r="C197" s="49"/>
      <c r="D197" s="49"/>
      <c r="E197" s="50"/>
      <c r="F197" s="90"/>
      <c r="G197" s="95"/>
      <c r="H197" s="95"/>
      <c r="I197" s="50"/>
      <c r="J197" s="95"/>
      <c r="K197" s="95"/>
      <c r="L197" s="95"/>
      <c r="M197" s="51"/>
    </row>
    <row r="198" spans="1:13">
      <c r="A198" s="93"/>
      <c r="B198" s="53"/>
      <c r="C198" s="49"/>
      <c r="D198" s="49"/>
      <c r="E198" s="50"/>
      <c r="F198" s="90"/>
      <c r="G198" s="95"/>
      <c r="H198" s="95"/>
      <c r="I198" s="50"/>
      <c r="J198" s="95"/>
      <c r="K198" s="95"/>
      <c r="L198" s="95"/>
      <c r="M198" s="51"/>
    </row>
    <row r="199" spans="1:13">
      <c r="A199" s="93"/>
      <c r="B199" s="53"/>
      <c r="C199" s="49"/>
      <c r="D199" s="49"/>
      <c r="E199" s="50"/>
      <c r="F199" s="90"/>
      <c r="G199" s="95"/>
      <c r="H199" s="95"/>
      <c r="I199" s="50"/>
      <c r="J199" s="95"/>
      <c r="K199" s="95"/>
      <c r="L199" s="95"/>
      <c r="M199" s="51"/>
    </row>
    <row r="200" spans="1:13">
      <c r="A200" s="93"/>
      <c r="B200" s="53"/>
      <c r="C200" s="49"/>
      <c r="D200" s="49"/>
      <c r="E200" s="50"/>
      <c r="F200" s="90"/>
      <c r="G200" s="95"/>
      <c r="H200" s="95"/>
      <c r="I200" s="50"/>
      <c r="J200" s="95"/>
      <c r="K200" s="95"/>
      <c r="L200" s="95"/>
      <c r="M200" s="51"/>
    </row>
    <row r="201" spans="1:13">
      <c r="A201" s="93"/>
      <c r="B201" s="53"/>
      <c r="C201" s="49"/>
      <c r="D201" s="49"/>
      <c r="E201" s="50"/>
      <c r="F201" s="90"/>
      <c r="G201" s="95"/>
      <c r="H201" s="95"/>
      <c r="I201" s="50"/>
      <c r="J201" s="95"/>
      <c r="K201" s="95"/>
      <c r="L201" s="95"/>
      <c r="M201" s="51"/>
    </row>
    <row r="202" spans="1:13">
      <c r="A202" s="93"/>
      <c r="B202" s="53"/>
      <c r="C202" s="49"/>
      <c r="D202" s="49"/>
      <c r="E202" s="50"/>
      <c r="F202" s="90"/>
      <c r="G202" s="95"/>
      <c r="H202" s="95"/>
      <c r="I202" s="50"/>
      <c r="J202" s="95"/>
      <c r="K202" s="95"/>
      <c r="L202" s="95"/>
      <c r="M202" s="51"/>
    </row>
    <row r="203" spans="1:13">
      <c r="A203" s="93"/>
      <c r="B203" s="53"/>
      <c r="C203" s="49"/>
      <c r="D203" s="49"/>
      <c r="E203" s="50"/>
      <c r="F203" s="90"/>
      <c r="G203" s="95"/>
      <c r="H203" s="95"/>
      <c r="I203" s="50"/>
      <c r="J203" s="95"/>
      <c r="K203" s="95"/>
      <c r="L203" s="95"/>
      <c r="M203" s="51"/>
    </row>
    <row r="204" spans="1:13">
      <c r="A204" s="93"/>
      <c r="B204" s="53"/>
      <c r="C204" s="49"/>
      <c r="D204" s="49"/>
      <c r="E204" s="50"/>
      <c r="F204" s="90"/>
      <c r="G204" s="95"/>
      <c r="H204" s="95"/>
      <c r="I204" s="50"/>
      <c r="J204" s="95"/>
      <c r="K204" s="95"/>
      <c r="L204" s="95"/>
      <c r="M204" s="51"/>
    </row>
    <row r="205" spans="1:13">
      <c r="A205" s="93"/>
      <c r="B205" s="53"/>
      <c r="C205" s="49"/>
      <c r="D205" s="49"/>
      <c r="E205" s="50"/>
      <c r="F205" s="90"/>
      <c r="G205" s="95"/>
      <c r="H205" s="95"/>
      <c r="I205" s="50"/>
      <c r="J205" s="95"/>
      <c r="K205" s="95"/>
      <c r="L205" s="95"/>
      <c r="M205" s="51"/>
    </row>
    <row r="206" spans="1:13">
      <c r="A206" s="93"/>
      <c r="B206" s="53"/>
      <c r="C206" s="49"/>
      <c r="D206" s="49"/>
      <c r="E206" s="50"/>
      <c r="F206" s="90"/>
      <c r="G206" s="95"/>
      <c r="H206" s="95"/>
      <c r="I206" s="50"/>
      <c r="J206" s="95"/>
      <c r="K206" s="95"/>
      <c r="L206" s="95"/>
      <c r="M206" s="51"/>
    </row>
    <row r="207" spans="1:13">
      <c r="A207" s="93"/>
      <c r="B207" s="53"/>
      <c r="C207" s="49"/>
      <c r="D207" s="49"/>
      <c r="E207" s="50"/>
      <c r="F207" s="90"/>
      <c r="G207" s="95"/>
      <c r="H207" s="95"/>
      <c r="I207" s="50"/>
      <c r="J207" s="95"/>
      <c r="K207" s="95"/>
      <c r="L207" s="95"/>
      <c r="M207" s="51"/>
    </row>
    <row r="208" spans="1:13">
      <c r="A208" s="93"/>
      <c r="B208" s="53"/>
      <c r="C208" s="49"/>
      <c r="D208" s="49"/>
      <c r="E208" s="50"/>
      <c r="F208" s="90"/>
      <c r="G208" s="95"/>
      <c r="H208" s="95"/>
      <c r="I208" s="50"/>
      <c r="J208" s="95"/>
      <c r="K208" s="95"/>
      <c r="L208" s="95"/>
      <c r="M208" s="51"/>
    </row>
    <row r="209" spans="1:13">
      <c r="A209" s="93"/>
      <c r="B209" s="53"/>
      <c r="C209" s="49"/>
      <c r="D209" s="49"/>
      <c r="E209" s="50"/>
      <c r="F209" s="90"/>
      <c r="G209" s="95"/>
      <c r="H209" s="95"/>
      <c r="I209" s="50"/>
      <c r="J209" s="95"/>
      <c r="K209" s="95"/>
      <c r="L209" s="95"/>
      <c r="M209" s="51"/>
    </row>
    <row r="210" spans="1:13">
      <c r="A210" s="93"/>
      <c r="B210" s="53"/>
      <c r="C210" s="49"/>
      <c r="D210" s="49"/>
      <c r="E210" s="50"/>
      <c r="F210" s="90"/>
      <c r="G210" s="95"/>
      <c r="H210" s="95"/>
      <c r="I210" s="50"/>
      <c r="J210" s="95"/>
      <c r="K210" s="95"/>
      <c r="L210" s="95"/>
      <c r="M210" s="51"/>
    </row>
    <row r="211" spans="1:13">
      <c r="A211" s="93"/>
      <c r="B211" s="53"/>
      <c r="C211" s="49"/>
      <c r="D211" s="49"/>
      <c r="E211" s="50"/>
      <c r="F211" s="90"/>
      <c r="G211" s="95"/>
      <c r="H211" s="95"/>
      <c r="I211" s="50"/>
      <c r="J211" s="95"/>
      <c r="K211" s="95"/>
      <c r="L211" s="95"/>
      <c r="M211" s="51"/>
    </row>
    <row r="212" spans="1:13">
      <c r="A212" s="93"/>
      <c r="B212" s="53"/>
      <c r="C212" s="49"/>
      <c r="D212" s="49"/>
      <c r="E212" s="50"/>
      <c r="F212" s="90"/>
      <c r="G212" s="95"/>
      <c r="H212" s="95"/>
      <c r="I212" s="50"/>
      <c r="J212" s="95"/>
      <c r="K212" s="95"/>
      <c r="L212" s="95"/>
      <c r="M212" s="51"/>
    </row>
    <row r="213" spans="1:13">
      <c r="A213" s="93"/>
      <c r="B213" s="53"/>
      <c r="C213" s="49"/>
      <c r="D213" s="49"/>
      <c r="E213" s="50"/>
      <c r="F213" s="90"/>
      <c r="G213" s="95"/>
      <c r="H213" s="95"/>
      <c r="I213" s="50"/>
      <c r="J213" s="95"/>
      <c r="K213" s="95"/>
      <c r="L213" s="95"/>
      <c r="M213" s="51"/>
    </row>
    <row r="214" spans="1:13">
      <c r="A214" s="93"/>
      <c r="B214" s="53"/>
      <c r="C214" s="49"/>
      <c r="D214" s="49"/>
      <c r="E214" s="50"/>
      <c r="F214" s="90"/>
      <c r="G214" s="95"/>
      <c r="H214" s="95"/>
      <c r="I214" s="50"/>
      <c r="J214" s="95"/>
      <c r="K214" s="95"/>
      <c r="L214" s="95"/>
      <c r="M214" s="51"/>
    </row>
    <row r="215" spans="1:13">
      <c r="A215" s="93"/>
      <c r="B215" s="53"/>
      <c r="C215" s="49"/>
      <c r="D215" s="49"/>
      <c r="E215" s="50"/>
      <c r="F215" s="90"/>
      <c r="G215" s="95"/>
      <c r="H215" s="95"/>
      <c r="I215" s="50"/>
      <c r="J215" s="95"/>
      <c r="K215" s="95"/>
      <c r="L215" s="95"/>
      <c r="M215" s="51"/>
    </row>
    <row r="216" spans="1:13">
      <c r="A216" s="93"/>
      <c r="B216" s="53"/>
      <c r="C216" s="49"/>
      <c r="D216" s="49"/>
      <c r="E216" s="50"/>
      <c r="F216" s="90"/>
      <c r="G216" s="95"/>
      <c r="H216" s="95"/>
      <c r="I216" s="50"/>
      <c r="J216" s="95"/>
      <c r="K216" s="95"/>
      <c r="L216" s="95"/>
      <c r="M216" s="51"/>
    </row>
    <row r="217" spans="1:13">
      <c r="A217" s="93"/>
      <c r="B217" s="53"/>
      <c r="C217" s="49"/>
      <c r="D217" s="49"/>
      <c r="E217" s="50"/>
      <c r="F217" s="90"/>
      <c r="G217" s="95"/>
      <c r="H217" s="95"/>
      <c r="I217" s="50"/>
      <c r="J217" s="95"/>
      <c r="K217" s="95"/>
      <c r="L217" s="95"/>
      <c r="M217" s="51"/>
    </row>
    <row r="218" spans="1:13">
      <c r="A218" s="93"/>
      <c r="B218" s="53"/>
      <c r="C218" s="49"/>
      <c r="D218" s="49"/>
      <c r="E218" s="50"/>
      <c r="F218" s="90"/>
      <c r="G218" s="95"/>
      <c r="H218" s="95"/>
      <c r="I218" s="50"/>
      <c r="J218" s="95"/>
      <c r="K218" s="95"/>
      <c r="L218" s="95"/>
      <c r="M218" s="51"/>
    </row>
    <row r="219" spans="1:13">
      <c r="A219" s="93"/>
      <c r="B219" s="53"/>
      <c r="C219" s="49"/>
      <c r="D219" s="49"/>
      <c r="E219" s="50"/>
      <c r="F219" s="90"/>
      <c r="G219" s="95"/>
      <c r="H219" s="95"/>
      <c r="I219" s="50"/>
      <c r="J219" s="95"/>
      <c r="K219" s="95"/>
      <c r="L219" s="95"/>
      <c r="M219" s="51"/>
    </row>
    <row r="220" spans="1:13">
      <c r="A220" s="93"/>
      <c r="B220" s="53"/>
      <c r="C220" s="49"/>
      <c r="D220" s="49"/>
      <c r="E220" s="50"/>
      <c r="F220" s="90"/>
      <c r="G220" s="95"/>
      <c r="H220" s="95"/>
      <c r="I220" s="50"/>
      <c r="J220" s="95"/>
      <c r="K220" s="95"/>
      <c r="L220" s="95"/>
      <c r="M220" s="51"/>
    </row>
    <row r="221" spans="1:13">
      <c r="A221" s="93"/>
      <c r="B221" s="53"/>
      <c r="C221" s="49"/>
      <c r="D221" s="49"/>
      <c r="E221" s="50"/>
      <c r="F221" s="90"/>
      <c r="G221" s="95"/>
      <c r="H221" s="95"/>
      <c r="I221" s="50"/>
      <c r="J221" s="95"/>
      <c r="K221" s="95"/>
      <c r="L221" s="95"/>
      <c r="M221" s="51"/>
    </row>
    <row r="222" spans="1:13">
      <c r="A222" s="93"/>
      <c r="B222" s="53"/>
      <c r="C222" s="49"/>
      <c r="D222" s="49"/>
      <c r="E222" s="50"/>
      <c r="F222" s="90"/>
      <c r="G222" s="95"/>
      <c r="H222" s="95"/>
      <c r="I222" s="50"/>
      <c r="J222" s="95"/>
      <c r="K222" s="95"/>
      <c r="L222" s="95"/>
      <c r="M222" s="51"/>
    </row>
    <row r="223" spans="1:13">
      <c r="A223" s="93"/>
      <c r="B223" s="53"/>
      <c r="C223" s="49"/>
      <c r="D223" s="49"/>
      <c r="E223" s="50"/>
      <c r="F223" s="90"/>
      <c r="G223" s="95"/>
      <c r="H223" s="95"/>
      <c r="I223" s="50"/>
      <c r="J223" s="95"/>
      <c r="K223" s="95"/>
      <c r="L223" s="95"/>
      <c r="M223" s="51"/>
    </row>
    <row r="224" spans="1:13">
      <c r="A224" s="93"/>
      <c r="B224" s="53"/>
      <c r="C224" s="49"/>
      <c r="D224" s="49"/>
      <c r="E224" s="50"/>
      <c r="F224" s="90"/>
      <c r="G224" s="95"/>
      <c r="H224" s="95"/>
      <c r="I224" s="50"/>
      <c r="J224" s="95"/>
      <c r="K224" s="95"/>
      <c r="L224" s="95"/>
      <c r="M224" s="51"/>
    </row>
    <row r="225" spans="1:13">
      <c r="A225" s="93"/>
      <c r="B225" s="53"/>
      <c r="C225" s="49"/>
      <c r="D225" s="49"/>
      <c r="E225" s="50"/>
      <c r="F225" s="90"/>
      <c r="G225" s="95"/>
      <c r="H225" s="95"/>
      <c r="I225" s="50"/>
      <c r="J225" s="95"/>
      <c r="K225" s="95"/>
      <c r="L225" s="95"/>
      <c r="M225" s="51"/>
    </row>
    <row r="226" spans="1:13">
      <c r="A226" s="93"/>
      <c r="B226" s="53"/>
      <c r="C226" s="49"/>
      <c r="D226" s="49"/>
      <c r="E226" s="50"/>
      <c r="F226" s="90"/>
      <c r="G226" s="95"/>
      <c r="H226" s="95"/>
      <c r="I226" s="50"/>
      <c r="J226" s="95"/>
      <c r="K226" s="95"/>
      <c r="L226" s="95"/>
      <c r="M226" s="51"/>
    </row>
    <row r="227" spans="1:13">
      <c r="A227" s="93"/>
      <c r="B227" s="53"/>
      <c r="C227" s="49"/>
      <c r="D227" s="49"/>
      <c r="E227" s="50"/>
      <c r="F227" s="90"/>
      <c r="G227" s="95"/>
      <c r="H227" s="95"/>
      <c r="I227" s="50"/>
      <c r="J227" s="95"/>
      <c r="K227" s="95"/>
      <c r="L227" s="95"/>
      <c r="M227" s="51"/>
    </row>
    <row r="228" spans="1:13">
      <c r="A228" s="93"/>
      <c r="B228" s="53"/>
      <c r="C228" s="49"/>
      <c r="D228" s="49"/>
      <c r="E228" s="50"/>
      <c r="F228" s="90"/>
      <c r="G228" s="95"/>
      <c r="H228" s="95"/>
      <c r="I228" s="50"/>
      <c r="J228" s="95"/>
      <c r="K228" s="95"/>
      <c r="L228" s="95"/>
      <c r="M228" s="51"/>
    </row>
    <row r="229" spans="1:13">
      <c r="A229" s="93"/>
      <c r="B229" s="53"/>
      <c r="C229" s="49"/>
      <c r="D229" s="49"/>
      <c r="E229" s="50"/>
      <c r="F229" s="90"/>
      <c r="G229" s="95"/>
      <c r="H229" s="95"/>
      <c r="I229" s="50"/>
      <c r="J229" s="95"/>
      <c r="K229" s="95"/>
      <c r="L229" s="95"/>
      <c r="M229" s="51"/>
    </row>
    <row r="230" spans="1:13">
      <c r="A230" s="93"/>
      <c r="B230" s="53"/>
      <c r="C230" s="49"/>
      <c r="D230" s="49"/>
      <c r="E230" s="50"/>
      <c r="F230" s="90"/>
      <c r="G230" s="95"/>
      <c r="H230" s="95"/>
      <c r="I230" s="50"/>
      <c r="J230" s="95"/>
      <c r="K230" s="95"/>
      <c r="L230" s="95"/>
      <c r="M230" s="51"/>
    </row>
    <row r="231" spans="1:13">
      <c r="A231" s="93"/>
      <c r="B231" s="53"/>
      <c r="C231" s="49"/>
      <c r="D231" s="49"/>
      <c r="E231" s="50"/>
      <c r="F231" s="90"/>
      <c r="G231" s="95"/>
      <c r="H231" s="95"/>
      <c r="I231" s="50"/>
      <c r="J231" s="95"/>
      <c r="K231" s="95"/>
      <c r="L231" s="95"/>
      <c r="M231" s="51"/>
    </row>
    <row r="232" spans="1:13">
      <c r="A232" s="93"/>
      <c r="B232" s="53"/>
      <c r="C232" s="49"/>
      <c r="D232" s="49"/>
      <c r="E232" s="50"/>
      <c r="F232" s="90"/>
      <c r="G232" s="95"/>
      <c r="H232" s="95"/>
      <c r="I232" s="50"/>
      <c r="J232" s="95"/>
      <c r="K232" s="95"/>
      <c r="L232" s="95"/>
      <c r="M232" s="51"/>
    </row>
    <row r="233" spans="1:13">
      <c r="A233" s="93"/>
      <c r="B233" s="53"/>
      <c r="C233" s="49"/>
      <c r="D233" s="49"/>
      <c r="E233" s="50"/>
      <c r="F233" s="90"/>
      <c r="G233" s="95"/>
      <c r="H233" s="95"/>
      <c r="I233" s="50"/>
      <c r="J233" s="95"/>
      <c r="K233" s="95"/>
      <c r="L233" s="95"/>
      <c r="M233" s="51"/>
    </row>
    <row r="234" spans="1:13">
      <c r="A234" s="93"/>
      <c r="B234" s="53"/>
      <c r="C234" s="49"/>
      <c r="D234" s="49"/>
      <c r="E234" s="50"/>
      <c r="F234" s="90"/>
      <c r="G234" s="95"/>
      <c r="H234" s="95"/>
      <c r="I234" s="50"/>
      <c r="J234" s="95"/>
      <c r="K234" s="95"/>
      <c r="L234" s="95"/>
      <c r="M234" s="51"/>
    </row>
    <row r="235" spans="1:13">
      <c r="A235" s="93"/>
      <c r="B235" s="53"/>
      <c r="C235" s="49"/>
      <c r="D235" s="49"/>
      <c r="E235" s="50"/>
      <c r="F235" s="90"/>
      <c r="G235" s="95"/>
      <c r="H235" s="95"/>
      <c r="I235" s="50"/>
      <c r="J235" s="95"/>
      <c r="K235" s="95"/>
      <c r="L235" s="95"/>
      <c r="M235" s="51"/>
    </row>
    <row r="236" spans="1:13">
      <c r="A236" s="93"/>
      <c r="B236" s="53"/>
      <c r="C236" s="49"/>
      <c r="D236" s="49"/>
      <c r="E236" s="50"/>
      <c r="F236" s="90"/>
      <c r="G236" s="95"/>
      <c r="H236" s="95"/>
      <c r="I236" s="50"/>
      <c r="J236" s="95"/>
      <c r="K236" s="95"/>
      <c r="L236" s="95"/>
      <c r="M236" s="51"/>
    </row>
    <row r="237" spans="1:13">
      <c r="A237" s="93"/>
      <c r="B237" s="53"/>
      <c r="C237" s="49"/>
      <c r="D237" s="49"/>
      <c r="E237" s="50"/>
      <c r="F237" s="90"/>
      <c r="G237" s="95"/>
      <c r="H237" s="95"/>
      <c r="I237" s="50"/>
      <c r="J237" s="95"/>
      <c r="K237" s="95"/>
      <c r="L237" s="95"/>
      <c r="M237" s="51"/>
    </row>
    <row r="238" spans="1:13">
      <c r="A238" s="93"/>
      <c r="B238" s="53"/>
      <c r="C238" s="49"/>
      <c r="D238" s="49"/>
      <c r="E238" s="50"/>
      <c r="F238" s="90"/>
      <c r="G238" s="95"/>
      <c r="H238" s="95"/>
      <c r="I238" s="50"/>
      <c r="J238" s="95"/>
      <c r="K238" s="95"/>
      <c r="L238" s="95"/>
      <c r="M238" s="51"/>
    </row>
    <row r="239" spans="1:13">
      <c r="A239" s="93"/>
      <c r="B239" s="53"/>
      <c r="C239" s="49"/>
      <c r="D239" s="49"/>
      <c r="E239" s="50"/>
      <c r="F239" s="90"/>
      <c r="G239" s="95"/>
      <c r="H239" s="95"/>
      <c r="I239" s="50"/>
      <c r="J239" s="95"/>
      <c r="K239" s="95"/>
      <c r="L239" s="95"/>
      <c r="M239" s="51"/>
    </row>
    <row r="240" spans="1:13">
      <c r="A240" s="93"/>
      <c r="B240" s="53"/>
      <c r="C240" s="49"/>
      <c r="D240" s="49"/>
      <c r="E240" s="50"/>
      <c r="F240" s="90"/>
      <c r="G240" s="95"/>
      <c r="H240" s="95"/>
      <c r="I240" s="50"/>
      <c r="J240" s="95"/>
      <c r="K240" s="95"/>
      <c r="L240" s="95"/>
      <c r="M240" s="51"/>
    </row>
    <row r="241" spans="1:13">
      <c r="A241" s="93"/>
      <c r="B241" s="53"/>
      <c r="C241" s="49"/>
      <c r="D241" s="49"/>
      <c r="E241" s="50"/>
      <c r="F241" s="90"/>
      <c r="G241" s="95"/>
      <c r="H241" s="95"/>
      <c r="I241" s="50"/>
      <c r="J241" s="95"/>
      <c r="K241" s="95"/>
      <c r="L241" s="95"/>
      <c r="M241" s="51"/>
    </row>
    <row r="242" spans="1:13">
      <c r="A242" s="93"/>
      <c r="B242" s="53"/>
      <c r="C242" s="49"/>
      <c r="D242" s="49"/>
      <c r="E242" s="50"/>
      <c r="F242" s="90"/>
      <c r="G242" s="95"/>
      <c r="H242" s="95"/>
      <c r="I242" s="50"/>
      <c r="J242" s="95"/>
      <c r="K242" s="95"/>
      <c r="L242" s="95"/>
      <c r="M242" s="51"/>
    </row>
    <row r="243" spans="1:13">
      <c r="A243" s="93"/>
      <c r="B243" s="53"/>
      <c r="C243" s="49"/>
      <c r="D243" s="49"/>
      <c r="E243" s="50"/>
      <c r="F243" s="90"/>
      <c r="G243" s="95"/>
      <c r="H243" s="95"/>
      <c r="I243" s="50"/>
      <c r="J243" s="95"/>
      <c r="K243" s="95"/>
      <c r="L243" s="95"/>
      <c r="M243" s="51"/>
    </row>
    <row r="244" spans="1:13">
      <c r="A244" s="93"/>
      <c r="B244" s="53"/>
      <c r="C244" s="49"/>
      <c r="D244" s="49"/>
      <c r="E244" s="50"/>
      <c r="F244" s="90"/>
      <c r="G244" s="95"/>
      <c r="H244" s="95"/>
      <c r="I244" s="50"/>
      <c r="J244" s="95"/>
      <c r="K244" s="95"/>
      <c r="L244" s="95"/>
      <c r="M244" s="51"/>
    </row>
    <row r="245" spans="1:13">
      <c r="A245" s="93"/>
      <c r="B245" s="53"/>
      <c r="C245" s="49"/>
      <c r="D245" s="49"/>
      <c r="E245" s="50"/>
      <c r="F245" s="90"/>
      <c r="G245" s="95"/>
      <c r="H245" s="95"/>
      <c r="I245" s="50"/>
      <c r="J245" s="95"/>
      <c r="K245" s="95"/>
      <c r="L245" s="95"/>
      <c r="M245" s="51"/>
    </row>
    <row r="246" spans="1:13">
      <c r="A246" s="93"/>
      <c r="B246" s="53"/>
      <c r="C246" s="49"/>
      <c r="D246" s="49"/>
      <c r="E246" s="50"/>
      <c r="F246" s="90"/>
      <c r="G246" s="95"/>
      <c r="H246" s="95"/>
      <c r="I246" s="50"/>
      <c r="J246" s="95"/>
      <c r="K246" s="95"/>
      <c r="L246" s="95"/>
      <c r="M246" s="51"/>
    </row>
    <row r="247" spans="1:13">
      <c r="A247" s="93"/>
      <c r="B247" s="53"/>
      <c r="C247" s="49"/>
      <c r="D247" s="49"/>
      <c r="E247" s="50"/>
      <c r="F247" s="90"/>
      <c r="G247" s="95"/>
      <c r="H247" s="95"/>
      <c r="I247" s="50"/>
      <c r="J247" s="95"/>
      <c r="K247" s="95"/>
      <c r="L247" s="95"/>
      <c r="M247" s="51"/>
    </row>
    <row r="248" spans="1:13">
      <c r="A248" s="93"/>
      <c r="B248" s="53"/>
      <c r="C248" s="49"/>
      <c r="D248" s="49"/>
      <c r="E248" s="50"/>
      <c r="F248" s="90"/>
      <c r="G248" s="95"/>
      <c r="H248" s="95"/>
      <c r="I248" s="50"/>
      <c r="J248" s="95"/>
      <c r="K248" s="95"/>
      <c r="L248" s="95"/>
      <c r="M248" s="51"/>
    </row>
    <row r="249" spans="1:13">
      <c r="A249" s="93"/>
      <c r="B249" s="53"/>
      <c r="C249" s="49"/>
      <c r="D249" s="49"/>
      <c r="E249" s="50"/>
      <c r="F249" s="90"/>
      <c r="G249" s="95"/>
      <c r="H249" s="95"/>
      <c r="I249" s="50"/>
      <c r="J249" s="95"/>
      <c r="K249" s="95"/>
      <c r="L249" s="95"/>
      <c r="M249" s="51"/>
    </row>
    <row r="250" spans="1:13">
      <c r="A250" s="93"/>
      <c r="B250" s="53"/>
      <c r="C250" s="49"/>
      <c r="D250" s="49"/>
      <c r="E250" s="50"/>
      <c r="F250" s="90"/>
      <c r="G250" s="95"/>
      <c r="H250" s="95"/>
      <c r="I250" s="50"/>
      <c r="J250" s="95"/>
      <c r="K250" s="95"/>
      <c r="L250" s="95"/>
      <c r="M250" s="51"/>
    </row>
    <row r="251" spans="1:13">
      <c r="A251" s="93"/>
      <c r="B251" s="53"/>
      <c r="C251" s="49"/>
      <c r="D251" s="49"/>
      <c r="E251" s="50"/>
      <c r="F251" s="90"/>
      <c r="G251" s="95"/>
      <c r="H251" s="95"/>
      <c r="I251" s="50"/>
      <c r="J251" s="95"/>
      <c r="K251" s="95"/>
      <c r="L251" s="95"/>
      <c r="M251" s="51"/>
    </row>
    <row r="252" spans="1:13">
      <c r="A252" s="93"/>
      <c r="B252" s="53"/>
      <c r="C252" s="49"/>
      <c r="D252" s="49"/>
      <c r="E252" s="50"/>
      <c r="F252" s="90"/>
      <c r="G252" s="95"/>
      <c r="H252" s="95"/>
      <c r="I252" s="50"/>
      <c r="J252" s="95"/>
      <c r="K252" s="95"/>
      <c r="L252" s="95"/>
      <c r="M252" s="51"/>
    </row>
    <row r="253" spans="1:13">
      <c r="A253" s="93"/>
      <c r="B253" s="53"/>
      <c r="C253" s="49"/>
      <c r="D253" s="49"/>
      <c r="E253" s="50"/>
      <c r="F253" s="90"/>
      <c r="G253" s="95"/>
      <c r="H253" s="95"/>
      <c r="I253" s="50"/>
      <c r="J253" s="95"/>
      <c r="K253" s="95"/>
      <c r="L253" s="95"/>
      <c r="M253" s="51"/>
    </row>
    <row r="254" spans="1:13">
      <c r="A254" s="93"/>
      <c r="B254" s="53"/>
      <c r="C254" s="49"/>
      <c r="D254" s="49"/>
      <c r="E254" s="50"/>
      <c r="F254" s="90"/>
      <c r="G254" s="95"/>
      <c r="H254" s="95"/>
      <c r="I254" s="50"/>
      <c r="J254" s="95"/>
      <c r="K254" s="95"/>
      <c r="L254" s="95"/>
      <c r="M254" s="51"/>
    </row>
    <row r="255" spans="1:13">
      <c r="A255" s="93"/>
      <c r="B255" s="53"/>
      <c r="C255" s="49"/>
      <c r="D255" s="49"/>
      <c r="E255" s="50"/>
      <c r="F255" s="90"/>
      <c r="G255" s="95"/>
      <c r="H255" s="95"/>
      <c r="I255" s="50"/>
      <c r="J255" s="95"/>
      <c r="K255" s="95"/>
      <c r="L255" s="95"/>
      <c r="M255" s="51"/>
    </row>
    <row r="256" spans="1:13">
      <c r="A256" s="93"/>
      <c r="B256" s="53"/>
      <c r="C256" s="49"/>
      <c r="D256" s="49"/>
      <c r="E256" s="50"/>
      <c r="F256" s="90"/>
      <c r="G256" s="95"/>
      <c r="H256" s="95"/>
      <c r="I256" s="50"/>
      <c r="J256" s="95"/>
      <c r="K256" s="95"/>
      <c r="L256" s="95"/>
      <c r="M256" s="51"/>
    </row>
    <row r="257" spans="1:13">
      <c r="A257" s="93"/>
      <c r="B257" s="53"/>
      <c r="C257" s="49"/>
      <c r="D257" s="49"/>
      <c r="E257" s="50"/>
      <c r="F257" s="90"/>
      <c r="G257" s="95"/>
      <c r="H257" s="95"/>
      <c r="I257" s="50"/>
      <c r="J257" s="95"/>
      <c r="K257" s="95"/>
      <c r="L257" s="95"/>
      <c r="M257" s="51"/>
    </row>
    <row r="258" spans="1:13">
      <c r="A258" s="93"/>
      <c r="B258" s="53"/>
      <c r="C258" s="49"/>
      <c r="D258" s="49"/>
      <c r="E258" s="50"/>
      <c r="F258" s="90"/>
      <c r="G258" s="95"/>
      <c r="H258" s="95"/>
      <c r="I258" s="50"/>
      <c r="J258" s="95"/>
      <c r="K258" s="95"/>
      <c r="L258" s="95"/>
      <c r="M258" s="51"/>
    </row>
    <row r="259" spans="1:13">
      <c r="A259" s="93"/>
      <c r="B259" s="53"/>
      <c r="C259" s="49"/>
      <c r="D259" s="49"/>
      <c r="E259" s="50"/>
      <c r="F259" s="90"/>
      <c r="G259" s="95"/>
      <c r="H259" s="95"/>
      <c r="I259" s="50"/>
      <c r="J259" s="95"/>
      <c r="K259" s="95"/>
      <c r="L259" s="95"/>
      <c r="M259" s="51"/>
    </row>
    <row r="260" spans="1:13">
      <c r="A260" s="93"/>
      <c r="B260" s="53"/>
      <c r="C260" s="49"/>
      <c r="D260" s="49"/>
      <c r="E260" s="50"/>
      <c r="F260" s="90"/>
      <c r="G260" s="95"/>
      <c r="H260" s="95"/>
      <c r="I260" s="50"/>
      <c r="J260" s="95"/>
      <c r="K260" s="95"/>
      <c r="L260" s="95"/>
      <c r="M260" s="51"/>
    </row>
    <row r="261" spans="1:13">
      <c r="A261" s="93"/>
      <c r="B261" s="53"/>
      <c r="C261" s="49"/>
      <c r="D261" s="49"/>
      <c r="E261" s="50"/>
      <c r="F261" s="90"/>
      <c r="G261" s="95"/>
      <c r="H261" s="95"/>
      <c r="I261" s="50"/>
      <c r="J261" s="95"/>
      <c r="K261" s="95"/>
      <c r="L261" s="95"/>
      <c r="M261" s="51"/>
    </row>
    <row r="262" spans="1:13">
      <c r="A262" s="93"/>
      <c r="B262" s="53"/>
      <c r="C262" s="49"/>
      <c r="D262" s="49"/>
      <c r="E262" s="50"/>
      <c r="F262" s="90"/>
      <c r="G262" s="95"/>
      <c r="H262" s="95"/>
      <c r="I262" s="50"/>
      <c r="J262" s="95"/>
      <c r="K262" s="95"/>
      <c r="L262" s="95"/>
      <c r="M262" s="51"/>
    </row>
    <row r="263" spans="1:13">
      <c r="A263" s="93"/>
      <c r="B263" s="53"/>
      <c r="C263" s="49"/>
      <c r="D263" s="49"/>
      <c r="E263" s="50"/>
      <c r="F263" s="90"/>
      <c r="G263" s="95"/>
      <c r="H263" s="95"/>
      <c r="I263" s="50"/>
      <c r="J263" s="95"/>
      <c r="K263" s="95"/>
      <c r="L263" s="95"/>
      <c r="M263" s="51"/>
    </row>
    <row r="264" spans="1:13">
      <c r="A264" s="93"/>
      <c r="B264" s="53"/>
      <c r="C264" s="49"/>
      <c r="D264" s="49"/>
      <c r="E264" s="50"/>
      <c r="F264" s="90"/>
      <c r="G264" s="95"/>
      <c r="H264" s="95"/>
      <c r="I264" s="50"/>
      <c r="J264" s="95"/>
      <c r="K264" s="95"/>
      <c r="L264" s="95"/>
      <c r="M264" s="51"/>
    </row>
    <row r="265" spans="1:13">
      <c r="A265" s="93"/>
      <c r="B265" s="53"/>
      <c r="C265" s="49"/>
      <c r="D265" s="49"/>
      <c r="E265" s="50"/>
      <c r="F265" s="90"/>
      <c r="G265" s="95"/>
      <c r="H265" s="95"/>
      <c r="I265" s="50"/>
      <c r="J265" s="95"/>
      <c r="K265" s="95"/>
      <c r="L265" s="95"/>
      <c r="M265" s="51"/>
    </row>
    <row r="266" spans="1:13">
      <c r="A266" s="93"/>
      <c r="B266" s="53"/>
      <c r="C266" s="49"/>
      <c r="D266" s="49"/>
      <c r="E266" s="48"/>
      <c r="F266" s="90"/>
      <c r="G266" s="90"/>
      <c r="H266" s="90"/>
      <c r="I266" s="48"/>
      <c r="J266" s="90"/>
      <c r="K266" s="90"/>
      <c r="L266" s="90"/>
      <c r="M266" s="48"/>
    </row>
    <row r="267" spans="1:13">
      <c r="A267" s="93"/>
      <c r="B267" s="53"/>
      <c r="C267" s="49"/>
      <c r="D267" s="49"/>
      <c r="E267" s="48"/>
      <c r="F267" s="90"/>
      <c r="G267" s="90"/>
      <c r="H267" s="90"/>
      <c r="I267" s="48"/>
      <c r="J267" s="90"/>
      <c r="K267" s="90"/>
      <c r="L267" s="90"/>
      <c r="M267" s="48"/>
    </row>
    <row r="268" spans="1:13">
      <c r="A268" s="93"/>
      <c r="B268" s="53"/>
      <c r="C268" s="49"/>
      <c r="D268" s="49"/>
      <c r="E268" s="48"/>
      <c r="F268" s="90"/>
      <c r="G268" s="90"/>
      <c r="H268" s="90"/>
      <c r="I268" s="48"/>
      <c r="J268" s="90"/>
      <c r="K268" s="90"/>
      <c r="L268" s="90"/>
      <c r="M268" s="48"/>
    </row>
    <row r="269" spans="1:13">
      <c r="A269" s="93"/>
      <c r="B269" s="53"/>
      <c r="C269" s="49"/>
      <c r="D269" s="49"/>
      <c r="E269" s="48"/>
      <c r="F269" s="90"/>
      <c r="G269" s="90"/>
      <c r="H269" s="90"/>
      <c r="I269" s="48"/>
      <c r="J269" s="90"/>
      <c r="K269" s="90"/>
      <c r="L269" s="90"/>
      <c r="M269" s="48"/>
    </row>
    <row r="270" spans="1:13">
      <c r="A270" s="93"/>
      <c r="B270" s="53"/>
      <c r="C270" s="49"/>
      <c r="D270" s="49"/>
      <c r="E270" s="48"/>
      <c r="F270" s="90"/>
      <c r="G270" s="90"/>
      <c r="H270" s="90"/>
      <c r="I270" s="48"/>
      <c r="J270" s="90"/>
      <c r="K270" s="90"/>
      <c r="L270" s="90"/>
      <c r="M270" s="48"/>
    </row>
    <row r="271" spans="1:13">
      <c r="A271" s="93"/>
      <c r="B271" s="53"/>
      <c r="C271" s="49"/>
      <c r="D271" s="49"/>
      <c r="E271" s="48"/>
      <c r="F271" s="90"/>
      <c r="G271" s="90"/>
      <c r="H271" s="90"/>
      <c r="I271" s="48"/>
      <c r="J271" s="90"/>
      <c r="K271" s="90"/>
      <c r="L271" s="90"/>
      <c r="M271" s="48"/>
    </row>
    <row r="272" spans="1:13">
      <c r="A272" s="93"/>
      <c r="B272" s="53"/>
      <c r="C272" s="49"/>
      <c r="D272" s="49"/>
      <c r="E272" s="48"/>
      <c r="F272" s="90"/>
      <c r="G272" s="90"/>
      <c r="H272" s="90"/>
      <c r="I272" s="48"/>
      <c r="J272" s="90"/>
      <c r="K272" s="90"/>
      <c r="L272" s="90"/>
      <c r="M272" s="48"/>
    </row>
    <row r="273" spans="1:13">
      <c r="A273" s="93"/>
      <c r="B273" s="53"/>
      <c r="C273" s="49"/>
      <c r="D273" s="49"/>
      <c r="E273" s="48"/>
      <c r="F273" s="90"/>
      <c r="G273" s="90"/>
      <c r="H273" s="90"/>
      <c r="I273" s="48"/>
      <c r="J273" s="90"/>
      <c r="K273" s="90"/>
      <c r="L273" s="90"/>
      <c r="M273" s="48"/>
    </row>
    <row r="274" spans="1:13">
      <c r="A274" s="93"/>
      <c r="B274" s="53"/>
      <c r="C274" s="49"/>
      <c r="D274" s="49"/>
      <c r="E274" s="48"/>
      <c r="F274" s="90"/>
      <c r="G274" s="90"/>
      <c r="H274" s="90"/>
      <c r="I274" s="48"/>
      <c r="J274" s="90"/>
      <c r="K274" s="90"/>
      <c r="L274" s="90"/>
      <c r="M274" s="48"/>
    </row>
    <row r="275" spans="1:13">
      <c r="A275" s="93"/>
      <c r="B275" s="53"/>
      <c r="C275" s="49"/>
      <c r="D275" s="49"/>
      <c r="E275" s="48"/>
      <c r="F275" s="90"/>
      <c r="G275" s="90"/>
      <c r="H275" s="90"/>
      <c r="I275" s="48"/>
      <c r="J275" s="90"/>
      <c r="K275" s="90"/>
      <c r="L275" s="90"/>
      <c r="M275" s="48"/>
    </row>
    <row r="276" spans="1:13">
      <c r="A276" s="93"/>
      <c r="B276" s="53"/>
      <c r="C276" s="49"/>
      <c r="D276" s="49"/>
      <c r="E276" s="48"/>
      <c r="F276" s="90"/>
      <c r="G276" s="90"/>
      <c r="H276" s="90"/>
      <c r="I276" s="48"/>
      <c r="J276" s="90"/>
      <c r="K276" s="90"/>
      <c r="L276" s="90"/>
      <c r="M276" s="48"/>
    </row>
    <row r="277" spans="1:13">
      <c r="A277" s="93"/>
      <c r="B277" s="53"/>
      <c r="C277" s="49"/>
      <c r="D277" s="49"/>
      <c r="E277" s="48"/>
      <c r="F277" s="90"/>
      <c r="G277" s="90"/>
      <c r="H277" s="90"/>
      <c r="I277" s="48"/>
      <c r="J277" s="90"/>
      <c r="K277" s="90"/>
      <c r="L277" s="90"/>
      <c r="M277" s="48"/>
    </row>
    <row r="278" spans="1:13">
      <c r="A278" s="93"/>
      <c r="B278" s="53"/>
      <c r="C278" s="49"/>
      <c r="D278" s="49"/>
      <c r="E278" s="48"/>
      <c r="F278" s="90"/>
      <c r="G278" s="90"/>
      <c r="H278" s="90"/>
      <c r="I278" s="48"/>
      <c r="J278" s="90"/>
      <c r="K278" s="90"/>
      <c r="L278" s="90"/>
      <c r="M278" s="48"/>
    </row>
    <row r="279" spans="1:13">
      <c r="A279" s="93"/>
      <c r="B279" s="53"/>
      <c r="C279" s="49"/>
      <c r="D279" s="49"/>
      <c r="E279" s="48"/>
      <c r="F279" s="90"/>
      <c r="G279" s="90"/>
      <c r="H279" s="90"/>
      <c r="I279" s="48"/>
      <c r="J279" s="90"/>
      <c r="K279" s="90"/>
      <c r="L279" s="90"/>
      <c r="M279" s="48"/>
    </row>
    <row r="280" spans="1:13">
      <c r="A280" s="93"/>
      <c r="B280" s="53"/>
      <c r="C280" s="49"/>
      <c r="D280" s="49"/>
      <c r="E280" s="48"/>
      <c r="F280" s="90"/>
      <c r="G280" s="90"/>
      <c r="H280" s="90"/>
      <c r="I280" s="48"/>
      <c r="J280" s="90"/>
      <c r="K280" s="90"/>
      <c r="L280" s="90"/>
      <c r="M280" s="48"/>
    </row>
    <row r="281" spans="1:13">
      <c r="A281" s="93"/>
      <c r="B281" s="53"/>
      <c r="C281" s="49"/>
      <c r="D281" s="49"/>
      <c r="E281" s="48"/>
      <c r="F281" s="90"/>
      <c r="G281" s="90"/>
      <c r="H281" s="90"/>
      <c r="I281" s="48"/>
      <c r="J281" s="90"/>
      <c r="K281" s="90"/>
      <c r="L281" s="90"/>
      <c r="M281" s="48"/>
    </row>
    <row r="282" spans="1:13">
      <c r="A282" s="93"/>
      <c r="B282" s="53"/>
      <c r="C282" s="49"/>
      <c r="D282" s="49"/>
      <c r="E282" s="48"/>
      <c r="F282" s="90"/>
      <c r="G282" s="90"/>
      <c r="H282" s="90"/>
      <c r="I282" s="48"/>
      <c r="J282" s="90"/>
      <c r="K282" s="90"/>
      <c r="L282" s="90"/>
      <c r="M282" s="48"/>
    </row>
    <row r="283" spans="1:13">
      <c r="A283" s="93"/>
      <c r="B283" s="53"/>
      <c r="C283" s="49"/>
      <c r="D283" s="49"/>
      <c r="E283" s="48"/>
      <c r="F283" s="90"/>
      <c r="G283" s="90"/>
      <c r="H283" s="90"/>
      <c r="I283" s="48"/>
      <c r="J283" s="90"/>
      <c r="K283" s="90"/>
      <c r="L283" s="90"/>
      <c r="M283" s="48"/>
    </row>
    <row r="284" spans="1:13">
      <c r="A284" s="93"/>
      <c r="B284" s="53"/>
      <c r="C284" s="49"/>
      <c r="D284" s="49"/>
      <c r="E284" s="48"/>
      <c r="F284" s="90"/>
      <c r="G284" s="90"/>
      <c r="H284" s="90"/>
      <c r="I284" s="48"/>
      <c r="J284" s="90"/>
      <c r="K284" s="90"/>
      <c r="L284" s="90"/>
      <c r="M284" s="48"/>
    </row>
    <row r="285" spans="1:13">
      <c r="A285" s="93"/>
      <c r="B285" s="53"/>
      <c r="C285" s="49"/>
      <c r="D285" s="49"/>
      <c r="E285" s="48"/>
      <c r="F285" s="90"/>
      <c r="G285" s="90"/>
      <c r="H285" s="90"/>
      <c r="I285" s="48"/>
      <c r="J285" s="90"/>
      <c r="K285" s="90"/>
      <c r="L285" s="90"/>
      <c r="M285" s="48"/>
    </row>
    <row r="286" spans="1:13">
      <c r="A286" s="93"/>
      <c r="B286" s="53"/>
      <c r="C286" s="49"/>
      <c r="D286" s="49"/>
      <c r="E286" s="48"/>
      <c r="F286" s="90"/>
      <c r="G286" s="90"/>
      <c r="H286" s="90"/>
      <c r="I286" s="48"/>
      <c r="J286" s="90"/>
      <c r="K286" s="90"/>
      <c r="L286" s="90"/>
      <c r="M286" s="48"/>
    </row>
    <row r="287" spans="1:13">
      <c r="A287" s="93"/>
      <c r="B287" s="53"/>
      <c r="C287" s="49"/>
      <c r="D287" s="49"/>
      <c r="E287" s="48"/>
      <c r="F287" s="90"/>
      <c r="G287" s="90"/>
      <c r="H287" s="90"/>
      <c r="I287" s="48"/>
      <c r="J287" s="90"/>
      <c r="K287" s="90"/>
      <c r="L287" s="90"/>
      <c r="M287" s="48"/>
    </row>
    <row r="288" spans="1:13">
      <c r="A288" s="93"/>
      <c r="B288" s="53"/>
      <c r="C288" s="49"/>
      <c r="D288" s="49"/>
      <c r="E288" s="48"/>
      <c r="F288" s="90"/>
      <c r="G288" s="90"/>
      <c r="H288" s="90"/>
      <c r="I288" s="48"/>
      <c r="J288" s="90"/>
      <c r="K288" s="90"/>
      <c r="L288" s="90"/>
      <c r="M288" s="48"/>
    </row>
    <row r="289" spans="1:13">
      <c r="A289" s="93"/>
      <c r="B289" s="53"/>
      <c r="C289" s="49"/>
      <c r="D289" s="49"/>
      <c r="E289" s="48"/>
      <c r="F289" s="90"/>
      <c r="G289" s="90"/>
      <c r="H289" s="90"/>
      <c r="I289" s="48"/>
      <c r="J289" s="90"/>
      <c r="K289" s="90"/>
      <c r="L289" s="90"/>
      <c r="M289" s="48"/>
    </row>
    <row r="290" spans="1:13">
      <c r="A290" s="93"/>
      <c r="B290" s="53"/>
      <c r="C290" s="49"/>
      <c r="D290" s="49"/>
      <c r="E290" s="48"/>
      <c r="F290" s="90"/>
      <c r="G290" s="90"/>
      <c r="H290" s="90"/>
      <c r="I290" s="48"/>
      <c r="J290" s="90"/>
      <c r="K290" s="90"/>
      <c r="L290" s="90"/>
      <c r="M290" s="48"/>
    </row>
    <row r="291" spans="1:13">
      <c r="A291" s="93"/>
      <c r="B291" s="53"/>
      <c r="C291" s="49"/>
      <c r="D291" s="49"/>
      <c r="E291" s="48"/>
      <c r="F291" s="90"/>
      <c r="G291" s="90"/>
      <c r="H291" s="90"/>
      <c r="I291" s="48"/>
      <c r="J291" s="90"/>
      <c r="K291" s="90"/>
      <c r="L291" s="90"/>
      <c r="M291" s="48"/>
    </row>
    <row r="292" spans="1:13">
      <c r="A292" s="93"/>
      <c r="B292" s="53"/>
      <c r="C292" s="49"/>
      <c r="D292" s="49"/>
      <c r="E292" s="48"/>
      <c r="F292" s="90"/>
      <c r="G292" s="90"/>
      <c r="H292" s="90"/>
      <c r="I292" s="48"/>
      <c r="J292" s="90"/>
      <c r="K292" s="90"/>
      <c r="L292" s="90"/>
      <c r="M292" s="48"/>
    </row>
    <row r="293" spans="1:13">
      <c r="A293" s="93"/>
      <c r="B293" s="53"/>
      <c r="C293" s="49"/>
      <c r="D293" s="49"/>
      <c r="E293" s="48"/>
      <c r="F293" s="90"/>
      <c r="G293" s="90"/>
      <c r="H293" s="90"/>
      <c r="I293" s="48"/>
      <c r="J293" s="90"/>
      <c r="K293" s="90"/>
      <c r="L293" s="90"/>
      <c r="M293" s="48"/>
    </row>
    <row r="294" spans="1:13">
      <c r="A294" s="93"/>
      <c r="B294" s="53"/>
      <c r="C294" s="49"/>
      <c r="D294" s="49"/>
      <c r="E294" s="48"/>
      <c r="F294" s="90"/>
      <c r="G294" s="90"/>
      <c r="H294" s="90"/>
      <c r="I294" s="48"/>
      <c r="J294" s="90"/>
      <c r="K294" s="90"/>
      <c r="L294" s="90"/>
      <c r="M294" s="48"/>
    </row>
    <row r="295" spans="1:13">
      <c r="A295" s="93"/>
      <c r="B295" s="53"/>
      <c r="C295" s="49"/>
      <c r="D295" s="49"/>
      <c r="E295" s="48"/>
      <c r="F295" s="90"/>
      <c r="G295" s="90"/>
      <c r="H295" s="90"/>
      <c r="I295" s="48"/>
      <c r="J295" s="90"/>
      <c r="K295" s="90"/>
      <c r="L295" s="90"/>
      <c r="M295" s="48"/>
    </row>
    <row r="296" spans="1:13">
      <c r="A296" s="93"/>
      <c r="B296" s="53"/>
      <c r="C296" s="49"/>
      <c r="D296" s="49"/>
      <c r="E296" s="48"/>
      <c r="F296" s="90"/>
      <c r="G296" s="90"/>
      <c r="H296" s="90"/>
      <c r="I296" s="48"/>
      <c r="J296" s="90"/>
      <c r="K296" s="90"/>
      <c r="L296" s="90"/>
      <c r="M296" s="48"/>
    </row>
    <row r="297" spans="1:13">
      <c r="A297" s="93"/>
      <c r="B297" s="53"/>
      <c r="C297" s="49"/>
      <c r="D297" s="49"/>
      <c r="E297" s="48"/>
      <c r="F297" s="90"/>
      <c r="G297" s="90"/>
      <c r="H297" s="90"/>
      <c r="I297" s="48"/>
      <c r="J297" s="90"/>
      <c r="K297" s="90"/>
      <c r="L297" s="90"/>
      <c r="M297" s="48"/>
    </row>
    <row r="298" spans="1:13">
      <c r="A298" s="93"/>
      <c r="B298" s="53"/>
      <c r="C298" s="49"/>
      <c r="D298" s="49"/>
      <c r="E298" s="48"/>
      <c r="F298" s="90"/>
      <c r="G298" s="90"/>
      <c r="H298" s="90"/>
      <c r="I298" s="48"/>
      <c r="J298" s="90"/>
      <c r="K298" s="90"/>
      <c r="L298" s="90"/>
      <c r="M298" s="48"/>
    </row>
    <row r="299" spans="1:13">
      <c r="A299" s="93"/>
      <c r="B299" s="53"/>
      <c r="C299" s="49"/>
      <c r="D299" s="49"/>
      <c r="E299" s="48"/>
      <c r="F299" s="90"/>
      <c r="G299" s="90"/>
      <c r="H299" s="90"/>
      <c r="I299" s="48"/>
      <c r="J299" s="90"/>
      <c r="K299" s="90"/>
      <c r="L299" s="90"/>
      <c r="M299" s="48"/>
    </row>
    <row r="300" spans="1:13">
      <c r="A300" s="93"/>
      <c r="B300" s="53"/>
      <c r="C300" s="49"/>
      <c r="D300" s="49"/>
      <c r="E300" s="48"/>
      <c r="F300" s="90"/>
      <c r="G300" s="90"/>
      <c r="H300" s="90"/>
      <c r="I300" s="48"/>
      <c r="J300" s="90"/>
      <c r="K300" s="90"/>
      <c r="L300" s="90"/>
      <c r="M300" s="48"/>
    </row>
    <row r="301" spans="1:13">
      <c r="A301" s="93"/>
      <c r="B301" s="53"/>
      <c r="C301" s="49"/>
      <c r="D301" s="49"/>
      <c r="E301" s="48"/>
      <c r="F301" s="90"/>
      <c r="G301" s="90"/>
      <c r="H301" s="90"/>
      <c r="I301" s="48"/>
      <c r="J301" s="90"/>
      <c r="K301" s="90"/>
      <c r="L301" s="90"/>
      <c r="M301" s="48"/>
    </row>
    <row r="302" spans="1:13">
      <c r="A302" s="93"/>
      <c r="B302" s="53"/>
      <c r="C302" s="49"/>
      <c r="D302" s="49"/>
      <c r="E302" s="48"/>
      <c r="F302" s="90"/>
      <c r="G302" s="90"/>
      <c r="H302" s="90"/>
      <c r="I302" s="48"/>
      <c r="J302" s="90"/>
      <c r="K302" s="90"/>
      <c r="L302" s="90"/>
      <c r="M302" s="48"/>
    </row>
    <row r="303" spans="1:13">
      <c r="A303" s="93"/>
      <c r="B303" s="53"/>
      <c r="C303" s="49"/>
      <c r="D303" s="49"/>
      <c r="E303" s="48"/>
      <c r="F303" s="90"/>
      <c r="G303" s="90"/>
      <c r="H303" s="90"/>
      <c r="I303" s="48"/>
      <c r="J303" s="90"/>
      <c r="K303" s="90"/>
      <c r="L303" s="90"/>
      <c r="M303" s="48"/>
    </row>
    <row r="304" spans="1:13">
      <c r="A304" s="93"/>
      <c r="B304" s="53"/>
      <c r="C304" s="49"/>
      <c r="D304" s="49"/>
      <c r="E304" s="48"/>
      <c r="F304" s="90"/>
      <c r="G304" s="90"/>
      <c r="H304" s="90"/>
      <c r="I304" s="48"/>
      <c r="J304" s="90"/>
      <c r="K304" s="90"/>
      <c r="L304" s="90"/>
      <c r="M304" s="48"/>
    </row>
    <row r="305" spans="1:13">
      <c r="A305" s="93"/>
      <c r="B305" s="53"/>
      <c r="C305" s="49"/>
      <c r="D305" s="49"/>
      <c r="E305" s="48"/>
      <c r="F305" s="90"/>
      <c r="G305" s="90"/>
      <c r="H305" s="90"/>
      <c r="I305" s="48"/>
      <c r="J305" s="90"/>
      <c r="K305" s="90"/>
      <c r="L305" s="90"/>
      <c r="M305" s="48"/>
    </row>
    <row r="306" spans="1:13">
      <c r="A306" s="93"/>
      <c r="B306" s="53"/>
      <c r="C306" s="49"/>
      <c r="D306" s="49"/>
      <c r="E306" s="48"/>
      <c r="F306" s="90"/>
      <c r="G306" s="90"/>
      <c r="H306" s="90"/>
      <c r="I306" s="48"/>
      <c r="J306" s="90"/>
      <c r="K306" s="90"/>
      <c r="L306" s="90"/>
      <c r="M306" s="48"/>
    </row>
    <row r="307" spans="1:13">
      <c r="A307" s="93"/>
      <c r="B307" s="53"/>
      <c r="C307" s="49"/>
      <c r="D307" s="49"/>
      <c r="E307" s="48"/>
      <c r="F307" s="90"/>
      <c r="G307" s="90"/>
      <c r="H307" s="90"/>
      <c r="I307" s="48"/>
      <c r="J307" s="90"/>
      <c r="K307" s="90"/>
      <c r="L307" s="90"/>
      <c r="M307" s="48"/>
    </row>
    <row r="308" spans="1:13">
      <c r="A308" s="93"/>
      <c r="B308" s="53"/>
      <c r="C308" s="49"/>
      <c r="D308" s="49"/>
      <c r="E308" s="48"/>
      <c r="F308" s="90"/>
      <c r="G308" s="90"/>
      <c r="H308" s="90"/>
      <c r="I308" s="48"/>
      <c r="J308" s="90"/>
      <c r="K308" s="90"/>
      <c r="L308" s="90"/>
      <c r="M308" s="48"/>
    </row>
    <row r="309" spans="1:13">
      <c r="A309" s="93"/>
      <c r="B309" s="53"/>
      <c r="C309" s="49"/>
      <c r="D309" s="49"/>
      <c r="E309" s="48"/>
      <c r="F309" s="90"/>
      <c r="G309" s="90"/>
      <c r="H309" s="90"/>
      <c r="I309" s="48"/>
      <c r="J309" s="90"/>
      <c r="K309" s="90"/>
      <c r="L309" s="90"/>
      <c r="M309" s="48"/>
    </row>
    <row r="310" spans="1:13">
      <c r="A310" s="93"/>
      <c r="B310" s="53"/>
      <c r="C310" s="49"/>
      <c r="D310" s="49"/>
      <c r="E310" s="48"/>
      <c r="F310" s="90"/>
      <c r="G310" s="90"/>
      <c r="H310" s="90"/>
      <c r="I310" s="48"/>
      <c r="J310" s="90"/>
      <c r="K310" s="90"/>
      <c r="L310" s="90"/>
      <c r="M310" s="48"/>
    </row>
    <row r="311" spans="1:13">
      <c r="A311" s="93"/>
      <c r="B311" s="53"/>
      <c r="C311" s="49"/>
      <c r="D311" s="49"/>
      <c r="E311" s="48"/>
      <c r="F311" s="90"/>
      <c r="G311" s="90"/>
      <c r="H311" s="90"/>
      <c r="I311" s="48"/>
      <c r="J311" s="90"/>
      <c r="K311" s="90"/>
      <c r="L311" s="90"/>
      <c r="M311" s="48"/>
    </row>
    <row r="312" spans="1:13">
      <c r="A312" s="93"/>
      <c r="B312" s="53"/>
      <c r="C312" s="49"/>
      <c r="D312" s="49"/>
      <c r="E312" s="48"/>
      <c r="F312" s="90"/>
      <c r="G312" s="90"/>
      <c r="H312" s="90"/>
      <c r="I312" s="48"/>
      <c r="J312" s="90"/>
      <c r="K312" s="90"/>
      <c r="L312" s="90"/>
      <c r="M312" s="48"/>
    </row>
    <row r="313" spans="1:13">
      <c r="A313" s="93"/>
      <c r="B313" s="53"/>
      <c r="C313" s="49"/>
      <c r="D313" s="49"/>
      <c r="E313" s="48"/>
      <c r="F313" s="90"/>
      <c r="G313" s="90"/>
      <c r="H313" s="90"/>
      <c r="I313" s="48"/>
      <c r="J313" s="90"/>
      <c r="K313" s="90"/>
      <c r="L313" s="90"/>
      <c r="M313" s="48"/>
    </row>
    <row r="314" spans="1:13">
      <c r="A314" s="93"/>
      <c r="B314" s="53"/>
      <c r="C314" s="49"/>
      <c r="D314" s="49"/>
      <c r="E314" s="48"/>
      <c r="F314" s="90"/>
      <c r="G314" s="90"/>
      <c r="H314" s="90"/>
      <c r="I314" s="48"/>
      <c r="J314" s="90"/>
      <c r="K314" s="90"/>
      <c r="L314" s="90"/>
      <c r="M314" s="48"/>
    </row>
    <row r="315" spans="1:13">
      <c r="A315" s="93"/>
      <c r="B315" s="53"/>
      <c r="C315" s="49"/>
      <c r="D315" s="49"/>
      <c r="E315" s="48"/>
      <c r="F315" s="90"/>
      <c r="G315" s="90"/>
      <c r="H315" s="90"/>
      <c r="I315" s="48"/>
      <c r="J315" s="90"/>
      <c r="K315" s="90"/>
      <c r="L315" s="90"/>
      <c r="M315" s="48"/>
    </row>
    <row r="316" spans="1:13">
      <c r="A316" s="93"/>
      <c r="B316" s="53"/>
      <c r="C316" s="49"/>
      <c r="D316" s="49"/>
      <c r="E316" s="48"/>
      <c r="F316" s="90"/>
      <c r="G316" s="90"/>
      <c r="H316" s="90"/>
      <c r="I316" s="48"/>
      <c r="J316" s="90"/>
      <c r="K316" s="90"/>
      <c r="L316" s="90"/>
      <c r="M316" s="48"/>
    </row>
    <row r="317" spans="1:13">
      <c r="A317" s="93"/>
      <c r="B317" s="53"/>
      <c r="C317" s="49"/>
      <c r="D317" s="49"/>
      <c r="E317" s="48"/>
      <c r="F317" s="90"/>
      <c r="G317" s="90"/>
      <c r="H317" s="90"/>
      <c r="I317" s="48"/>
      <c r="J317" s="90"/>
      <c r="K317" s="90"/>
      <c r="L317" s="90"/>
      <c r="M317" s="48"/>
    </row>
    <row r="318" spans="1:13">
      <c r="A318" s="93"/>
      <c r="B318" s="53"/>
      <c r="C318" s="49"/>
      <c r="D318" s="49"/>
      <c r="E318" s="48"/>
      <c r="F318" s="90"/>
      <c r="G318" s="90"/>
      <c r="H318" s="90"/>
      <c r="I318" s="48"/>
      <c r="J318" s="90"/>
      <c r="K318" s="90"/>
      <c r="L318" s="90"/>
      <c r="M318" s="48"/>
    </row>
    <row r="319" spans="1:13">
      <c r="A319" s="93"/>
      <c r="B319" s="53"/>
      <c r="C319" s="49"/>
      <c r="D319" s="49"/>
      <c r="E319" s="48"/>
      <c r="F319" s="90"/>
      <c r="G319" s="90"/>
      <c r="H319" s="90"/>
      <c r="I319" s="48"/>
      <c r="J319" s="90"/>
      <c r="K319" s="90"/>
      <c r="L319" s="90"/>
      <c r="M319" s="48"/>
    </row>
    <row r="320" spans="1:13">
      <c r="A320" s="93"/>
      <c r="B320" s="53"/>
      <c r="C320" s="49"/>
      <c r="D320" s="49"/>
      <c r="E320" s="48"/>
      <c r="F320" s="90"/>
      <c r="G320" s="90"/>
      <c r="H320" s="90"/>
      <c r="I320" s="48"/>
      <c r="J320" s="90"/>
      <c r="K320" s="90"/>
      <c r="L320" s="90"/>
      <c r="M320" s="48"/>
    </row>
    <row r="321" spans="1:13">
      <c r="A321" s="93"/>
      <c r="B321" s="53"/>
      <c r="C321" s="49"/>
      <c r="D321" s="49"/>
      <c r="E321" s="48"/>
      <c r="F321" s="90"/>
      <c r="G321" s="90"/>
      <c r="H321" s="90"/>
      <c r="I321" s="48"/>
      <c r="J321" s="90"/>
      <c r="K321" s="90"/>
      <c r="L321" s="90"/>
      <c r="M321" s="48"/>
    </row>
    <row r="322" spans="1:13">
      <c r="A322" s="93"/>
      <c r="B322" s="53"/>
      <c r="C322" s="49"/>
      <c r="D322" s="49"/>
      <c r="E322" s="48"/>
      <c r="F322" s="90"/>
      <c r="G322" s="90"/>
      <c r="H322" s="90"/>
      <c r="I322" s="48"/>
      <c r="J322" s="90"/>
      <c r="K322" s="90"/>
      <c r="L322" s="90"/>
      <c r="M322" s="48"/>
    </row>
    <row r="323" spans="1:13">
      <c r="A323" s="93"/>
      <c r="B323" s="53"/>
      <c r="C323" s="49"/>
      <c r="D323" s="49"/>
      <c r="E323" s="48"/>
      <c r="F323" s="90"/>
      <c r="G323" s="90"/>
      <c r="H323" s="90"/>
      <c r="I323" s="48"/>
      <c r="J323" s="90"/>
      <c r="K323" s="90"/>
      <c r="L323" s="90"/>
      <c r="M323" s="48"/>
    </row>
    <row r="324" spans="1:13">
      <c r="A324" s="93"/>
      <c r="B324" s="53"/>
      <c r="C324" s="49"/>
      <c r="D324" s="49"/>
      <c r="E324" s="48"/>
      <c r="F324" s="90"/>
      <c r="G324" s="90"/>
      <c r="H324" s="90"/>
      <c r="I324" s="48"/>
      <c r="J324" s="90"/>
      <c r="K324" s="90"/>
      <c r="L324" s="90"/>
      <c r="M324" s="48"/>
    </row>
    <row r="325" spans="1:13">
      <c r="A325" s="93"/>
      <c r="B325" s="53"/>
      <c r="C325" s="49"/>
      <c r="D325" s="49"/>
      <c r="E325" s="48"/>
      <c r="F325" s="90"/>
      <c r="G325" s="90"/>
      <c r="H325" s="90"/>
      <c r="I325" s="48"/>
      <c r="J325" s="90"/>
      <c r="K325" s="90"/>
      <c r="L325" s="90"/>
      <c r="M325" s="48"/>
    </row>
    <row r="326" spans="1:13">
      <c r="A326" s="93"/>
      <c r="B326" s="53"/>
      <c r="C326" s="49"/>
      <c r="D326" s="49"/>
      <c r="E326" s="48"/>
      <c r="F326" s="90"/>
      <c r="G326" s="90"/>
      <c r="H326" s="90"/>
      <c r="I326" s="48"/>
      <c r="J326" s="90"/>
      <c r="K326" s="90"/>
      <c r="L326" s="90"/>
      <c r="M326" s="48"/>
    </row>
    <row r="327" spans="1:13">
      <c r="A327" s="93"/>
      <c r="B327" s="53"/>
      <c r="C327" s="49"/>
      <c r="D327" s="49"/>
      <c r="E327" s="48"/>
      <c r="F327" s="90"/>
      <c r="G327" s="90"/>
      <c r="H327" s="90"/>
      <c r="I327" s="48"/>
      <c r="J327" s="90"/>
      <c r="K327" s="90"/>
      <c r="L327" s="90"/>
      <c r="M327" s="48"/>
    </row>
    <row r="328" spans="1:13">
      <c r="A328" s="93"/>
      <c r="B328" s="53"/>
      <c r="C328" s="49"/>
      <c r="D328" s="49"/>
      <c r="E328" s="48"/>
      <c r="F328" s="90"/>
      <c r="G328" s="90"/>
      <c r="H328" s="90"/>
      <c r="I328" s="48"/>
      <c r="J328" s="90"/>
      <c r="K328" s="90"/>
      <c r="L328" s="90"/>
      <c r="M328" s="48"/>
    </row>
    <row r="329" spans="1:13">
      <c r="A329" s="93"/>
      <c r="B329" s="53"/>
      <c r="C329" s="49"/>
      <c r="D329" s="49"/>
      <c r="E329" s="48"/>
      <c r="F329" s="90"/>
      <c r="G329" s="90"/>
      <c r="H329" s="90"/>
      <c r="I329" s="48"/>
      <c r="J329" s="90"/>
      <c r="K329" s="90"/>
      <c r="L329" s="90"/>
      <c r="M329" s="48"/>
    </row>
    <row r="330" spans="1:13">
      <c r="A330" s="93"/>
      <c r="B330" s="53"/>
      <c r="C330" s="49"/>
      <c r="D330" s="49"/>
      <c r="E330" s="48"/>
      <c r="F330" s="90"/>
      <c r="G330" s="90"/>
      <c r="H330" s="90"/>
      <c r="I330" s="48"/>
      <c r="J330" s="90"/>
      <c r="K330" s="90"/>
      <c r="L330" s="90"/>
      <c r="M330" s="48"/>
    </row>
    <row r="331" spans="1:13">
      <c r="A331" s="93"/>
      <c r="B331" s="53"/>
      <c r="C331" s="49"/>
      <c r="D331" s="49"/>
      <c r="E331" s="48"/>
      <c r="F331" s="90"/>
      <c r="G331" s="90"/>
      <c r="H331" s="90"/>
      <c r="I331" s="48"/>
      <c r="J331" s="90"/>
      <c r="K331" s="90"/>
      <c r="L331" s="90"/>
      <c r="M331" s="48"/>
    </row>
    <row r="332" spans="1:13">
      <c r="A332" s="93"/>
      <c r="B332" s="53"/>
      <c r="C332" s="49"/>
      <c r="D332" s="49"/>
      <c r="E332" s="48"/>
      <c r="F332" s="90"/>
      <c r="G332" s="90"/>
      <c r="H332" s="90"/>
      <c r="I332" s="48"/>
      <c r="J332" s="90"/>
      <c r="K332" s="90"/>
      <c r="L332" s="90"/>
      <c r="M332" s="48"/>
    </row>
    <row r="333" spans="1:13">
      <c r="A333" s="93"/>
      <c r="B333" s="53"/>
      <c r="C333" s="49"/>
      <c r="D333" s="49"/>
      <c r="E333" s="48"/>
      <c r="F333" s="90"/>
      <c r="G333" s="90"/>
      <c r="H333" s="90"/>
      <c r="I333" s="48"/>
      <c r="J333" s="90"/>
      <c r="K333" s="90"/>
      <c r="L333" s="90"/>
      <c r="M333" s="48"/>
    </row>
    <row r="334" spans="1:13">
      <c r="A334" s="93"/>
      <c r="B334" s="53"/>
      <c r="C334" s="49"/>
      <c r="D334" s="49"/>
      <c r="E334" s="48"/>
      <c r="F334" s="90"/>
      <c r="G334" s="90"/>
      <c r="H334" s="90"/>
      <c r="I334" s="48"/>
      <c r="J334" s="90"/>
      <c r="K334" s="90"/>
      <c r="L334" s="90"/>
      <c r="M334" s="48"/>
    </row>
    <row r="335" spans="1:13">
      <c r="A335" s="93"/>
      <c r="B335" s="53"/>
      <c r="C335" s="49"/>
      <c r="D335" s="49"/>
      <c r="E335" s="48"/>
      <c r="F335" s="90"/>
      <c r="G335" s="90"/>
      <c r="H335" s="90"/>
      <c r="I335" s="48"/>
      <c r="J335" s="90"/>
      <c r="K335" s="90"/>
      <c r="L335" s="90"/>
      <c r="M335" s="48"/>
    </row>
    <row r="336" spans="1:13">
      <c r="A336" s="93"/>
      <c r="B336" s="53"/>
      <c r="C336" s="49"/>
      <c r="D336" s="49"/>
      <c r="E336" s="48"/>
      <c r="F336" s="90"/>
      <c r="G336" s="90"/>
      <c r="H336" s="90"/>
      <c r="I336" s="48"/>
      <c r="J336" s="90"/>
      <c r="K336" s="90"/>
      <c r="L336" s="90"/>
      <c r="M336" s="48"/>
    </row>
    <row r="337" spans="1:13">
      <c r="A337" s="93"/>
      <c r="B337" s="53"/>
      <c r="C337" s="49"/>
      <c r="D337" s="49"/>
      <c r="E337" s="48"/>
      <c r="F337" s="90"/>
      <c r="G337" s="90"/>
      <c r="H337" s="90"/>
      <c r="I337" s="48"/>
      <c r="J337" s="90"/>
      <c r="K337" s="90"/>
      <c r="L337" s="90"/>
      <c r="M337" s="48"/>
    </row>
    <row r="338" spans="1:13">
      <c r="A338" s="93"/>
      <c r="B338" s="53"/>
      <c r="C338" s="49"/>
      <c r="D338" s="49"/>
      <c r="E338" s="48"/>
      <c r="F338" s="90"/>
      <c r="G338" s="90"/>
      <c r="H338" s="90"/>
      <c r="I338" s="48"/>
      <c r="J338" s="90"/>
      <c r="K338" s="90"/>
      <c r="L338" s="90"/>
      <c r="M338" s="48"/>
    </row>
    <row r="339" spans="1:13">
      <c r="A339" s="93"/>
      <c r="B339" s="53"/>
      <c r="C339" s="49"/>
      <c r="D339" s="49"/>
      <c r="E339" s="48"/>
      <c r="F339" s="90"/>
      <c r="G339" s="90"/>
      <c r="H339" s="90"/>
      <c r="I339" s="48"/>
      <c r="J339" s="90"/>
      <c r="K339" s="90"/>
      <c r="L339" s="90"/>
      <c r="M339" s="48"/>
    </row>
    <row r="340" spans="1:13">
      <c r="A340" s="93"/>
      <c r="B340" s="53"/>
      <c r="C340" s="49"/>
      <c r="D340" s="49"/>
      <c r="E340" s="48"/>
      <c r="F340" s="90"/>
      <c r="G340" s="90"/>
      <c r="H340" s="90"/>
      <c r="I340" s="48"/>
      <c r="J340" s="90"/>
      <c r="K340" s="90"/>
      <c r="L340" s="90"/>
      <c r="M340" s="48"/>
    </row>
    <row r="341" spans="1:13">
      <c r="A341" s="93"/>
      <c r="B341" s="53"/>
      <c r="C341" s="49"/>
      <c r="D341" s="49"/>
      <c r="E341" s="48"/>
      <c r="F341" s="90"/>
      <c r="G341" s="90"/>
      <c r="H341" s="90"/>
      <c r="I341" s="48"/>
      <c r="J341" s="90"/>
      <c r="K341" s="90"/>
      <c r="L341" s="90"/>
      <c r="M341" s="48"/>
    </row>
    <row r="342" spans="1:13">
      <c r="A342" s="93"/>
      <c r="B342" s="53"/>
      <c r="C342" s="49"/>
      <c r="D342" s="49"/>
      <c r="E342" s="48"/>
      <c r="F342" s="90"/>
      <c r="G342" s="90"/>
      <c r="H342" s="90"/>
      <c r="I342" s="48"/>
      <c r="J342" s="90"/>
      <c r="K342" s="90"/>
      <c r="L342" s="90"/>
      <c r="M342" s="48"/>
    </row>
    <row r="343" spans="1:13">
      <c r="A343" s="93"/>
      <c r="B343" s="53"/>
      <c r="C343" s="49"/>
      <c r="D343" s="49"/>
      <c r="E343" s="48"/>
      <c r="F343" s="90"/>
      <c r="G343" s="90"/>
      <c r="H343" s="90"/>
      <c r="I343" s="48"/>
      <c r="J343" s="90"/>
      <c r="K343" s="90"/>
      <c r="L343" s="90"/>
      <c r="M343" s="48"/>
    </row>
    <row r="344" spans="1:13">
      <c r="A344" s="93"/>
      <c r="B344" s="53"/>
      <c r="C344" s="49"/>
      <c r="D344" s="49"/>
      <c r="E344" s="48"/>
      <c r="F344" s="90"/>
      <c r="G344" s="90"/>
      <c r="H344" s="90"/>
      <c r="I344" s="48"/>
      <c r="J344" s="90"/>
      <c r="K344" s="90"/>
      <c r="L344" s="90"/>
      <c r="M344" s="48"/>
    </row>
    <row r="345" spans="1:13">
      <c r="A345" s="93"/>
      <c r="B345" s="53"/>
      <c r="C345" s="49"/>
      <c r="D345" s="49"/>
      <c r="E345" s="48"/>
      <c r="F345" s="90"/>
      <c r="G345" s="90"/>
      <c r="H345" s="90"/>
      <c r="I345" s="48"/>
      <c r="J345" s="90"/>
      <c r="K345" s="90"/>
      <c r="L345" s="90"/>
      <c r="M345" s="48"/>
    </row>
    <row r="346" spans="1:13">
      <c r="A346" s="93"/>
      <c r="B346" s="53"/>
      <c r="C346" s="49"/>
      <c r="D346" s="49"/>
      <c r="E346" s="48"/>
      <c r="F346" s="90"/>
      <c r="G346" s="90"/>
      <c r="H346" s="90"/>
      <c r="I346" s="48"/>
      <c r="J346" s="90"/>
      <c r="K346" s="90"/>
      <c r="L346" s="90"/>
      <c r="M346" s="48"/>
    </row>
    <row r="347" spans="1:13">
      <c r="A347" s="93"/>
      <c r="B347" s="53"/>
      <c r="C347" s="49"/>
      <c r="D347" s="49"/>
      <c r="E347" s="48"/>
      <c r="F347" s="90"/>
      <c r="G347" s="90"/>
      <c r="H347" s="90"/>
      <c r="I347" s="48"/>
      <c r="J347" s="90"/>
      <c r="K347" s="90"/>
      <c r="L347" s="90"/>
      <c r="M347" s="48"/>
    </row>
    <row r="348" spans="1:13">
      <c r="A348" s="93"/>
      <c r="B348" s="53"/>
      <c r="C348" s="49"/>
      <c r="D348" s="49"/>
      <c r="E348" s="48"/>
      <c r="F348" s="90"/>
      <c r="G348" s="90"/>
      <c r="H348" s="90"/>
      <c r="I348" s="48"/>
      <c r="J348" s="90"/>
      <c r="K348" s="90"/>
      <c r="L348" s="90"/>
      <c r="M348" s="48"/>
    </row>
    <row r="349" spans="1:13">
      <c r="A349" s="93"/>
      <c r="B349" s="53"/>
      <c r="C349" s="49"/>
      <c r="D349" s="49"/>
      <c r="E349" s="48"/>
      <c r="F349" s="90"/>
      <c r="G349" s="90"/>
      <c r="H349" s="90"/>
      <c r="I349" s="48"/>
      <c r="J349" s="90"/>
      <c r="K349" s="90"/>
      <c r="L349" s="90"/>
      <c r="M349" s="48"/>
    </row>
    <row r="350" spans="1:13">
      <c r="A350" s="93"/>
      <c r="B350" s="53"/>
      <c r="C350" s="49"/>
      <c r="D350" s="49"/>
      <c r="E350" s="48"/>
      <c r="F350" s="90"/>
      <c r="G350" s="90"/>
      <c r="H350" s="90"/>
      <c r="I350" s="48"/>
      <c r="J350" s="90"/>
      <c r="K350" s="90"/>
      <c r="L350" s="90"/>
      <c r="M350" s="48"/>
    </row>
    <row r="351" spans="1:13">
      <c r="A351" s="93"/>
      <c r="B351" s="53"/>
      <c r="C351" s="49"/>
      <c r="D351" s="49"/>
      <c r="E351" s="48"/>
      <c r="F351" s="90"/>
      <c r="G351" s="90"/>
      <c r="H351" s="90"/>
      <c r="I351" s="48"/>
      <c r="J351" s="90"/>
      <c r="K351" s="90"/>
      <c r="L351" s="90"/>
      <c r="M351" s="48"/>
    </row>
    <row r="352" spans="1:13">
      <c r="A352" s="93"/>
      <c r="B352" s="53"/>
      <c r="C352" s="49"/>
      <c r="D352" s="49"/>
      <c r="E352" s="48"/>
      <c r="F352" s="90"/>
      <c r="G352" s="90"/>
      <c r="H352" s="90"/>
      <c r="I352" s="48"/>
      <c r="J352" s="90"/>
      <c r="K352" s="90"/>
      <c r="L352" s="90"/>
      <c r="M352" s="48"/>
    </row>
    <row r="353" spans="1:13">
      <c r="A353" s="93"/>
      <c r="B353" s="53"/>
      <c r="C353" s="49"/>
      <c r="D353" s="49"/>
      <c r="E353" s="48"/>
      <c r="F353" s="90"/>
      <c r="G353" s="90"/>
      <c r="H353" s="90"/>
      <c r="I353" s="48"/>
      <c r="J353" s="90"/>
      <c r="K353" s="90"/>
      <c r="L353" s="90"/>
      <c r="M353" s="48"/>
    </row>
    <row r="354" spans="1:13">
      <c r="A354" s="93"/>
      <c r="B354" s="53"/>
      <c r="C354" s="49"/>
      <c r="D354" s="49"/>
      <c r="E354" s="48"/>
      <c r="F354" s="90"/>
      <c r="G354" s="90"/>
      <c r="H354" s="90"/>
      <c r="I354" s="48"/>
      <c r="J354" s="90"/>
      <c r="K354" s="90"/>
      <c r="L354" s="90"/>
      <c r="M354" s="48"/>
    </row>
    <row r="355" spans="1:13">
      <c r="A355" s="93"/>
      <c r="B355" s="53"/>
      <c r="C355" s="49"/>
      <c r="D355" s="49"/>
      <c r="E355" s="48"/>
      <c r="F355" s="90"/>
      <c r="G355" s="90"/>
      <c r="H355" s="90"/>
      <c r="I355" s="48"/>
      <c r="J355" s="90"/>
      <c r="K355" s="90"/>
      <c r="L355" s="90"/>
      <c r="M355" s="48"/>
    </row>
    <row r="356" spans="1:13">
      <c r="A356" s="93"/>
      <c r="B356" s="53"/>
      <c r="C356" s="49"/>
      <c r="D356" s="49"/>
      <c r="E356" s="48"/>
      <c r="F356" s="90"/>
      <c r="G356" s="90"/>
      <c r="H356" s="90"/>
      <c r="I356" s="48"/>
      <c r="J356" s="90"/>
      <c r="K356" s="90"/>
      <c r="L356" s="90"/>
      <c r="M356" s="48"/>
    </row>
    <row r="357" spans="1:13">
      <c r="A357" s="93"/>
      <c r="B357" s="53"/>
      <c r="C357" s="49"/>
      <c r="D357" s="49"/>
      <c r="E357" s="48"/>
      <c r="F357" s="90"/>
      <c r="G357" s="90"/>
      <c r="H357" s="90"/>
      <c r="I357" s="48"/>
      <c r="J357" s="90"/>
      <c r="K357" s="90"/>
      <c r="L357" s="90"/>
      <c r="M357" s="48"/>
    </row>
    <row r="358" spans="1:13">
      <c r="A358" s="93"/>
      <c r="B358" s="53"/>
      <c r="C358" s="49"/>
      <c r="D358" s="49"/>
      <c r="E358" s="48"/>
      <c r="F358" s="90"/>
      <c r="G358" s="90"/>
      <c r="H358" s="90"/>
      <c r="I358" s="48"/>
      <c r="J358" s="90"/>
      <c r="K358" s="90"/>
      <c r="L358" s="90"/>
      <c r="M358" s="48"/>
    </row>
    <row r="359" spans="1:13">
      <c r="A359" s="93"/>
      <c r="B359" s="53"/>
      <c r="C359" s="49"/>
      <c r="D359" s="49"/>
      <c r="E359" s="48"/>
      <c r="F359" s="90"/>
      <c r="G359" s="90"/>
      <c r="H359" s="90"/>
      <c r="I359" s="48"/>
      <c r="J359" s="90"/>
      <c r="K359" s="90"/>
      <c r="L359" s="90"/>
      <c r="M359" s="48"/>
    </row>
    <row r="360" spans="1:13">
      <c r="A360" s="93"/>
      <c r="B360" s="53"/>
      <c r="C360" s="49"/>
      <c r="D360" s="49"/>
      <c r="E360" s="48"/>
      <c r="F360" s="90"/>
      <c r="G360" s="90"/>
      <c r="H360" s="90"/>
      <c r="I360" s="48"/>
      <c r="J360" s="90"/>
      <c r="K360" s="90"/>
      <c r="L360" s="90"/>
      <c r="M360" s="48"/>
    </row>
    <row r="361" spans="1:13">
      <c r="A361" s="93"/>
      <c r="B361" s="53"/>
      <c r="C361" s="49"/>
      <c r="D361" s="49"/>
      <c r="E361" s="48"/>
      <c r="F361" s="90"/>
      <c r="G361" s="90"/>
      <c r="H361" s="90"/>
      <c r="I361" s="48"/>
      <c r="J361" s="90"/>
      <c r="K361" s="90"/>
      <c r="L361" s="90"/>
      <c r="M361" s="48"/>
    </row>
    <row r="362" spans="1:13">
      <c r="A362" s="93"/>
      <c r="B362" s="53"/>
      <c r="C362" s="49"/>
      <c r="D362" s="49"/>
      <c r="E362" s="48"/>
      <c r="F362" s="90"/>
      <c r="G362" s="90"/>
      <c r="H362" s="90"/>
      <c r="I362" s="48"/>
      <c r="J362" s="90"/>
      <c r="K362" s="90"/>
      <c r="L362" s="90"/>
      <c r="M362" s="48"/>
    </row>
    <row r="363" spans="1:13">
      <c r="A363" s="93"/>
      <c r="B363" s="53"/>
      <c r="C363" s="49"/>
      <c r="D363" s="49"/>
      <c r="E363" s="48"/>
      <c r="F363" s="90"/>
      <c r="G363" s="90"/>
      <c r="H363" s="90"/>
      <c r="I363" s="48"/>
      <c r="J363" s="90"/>
      <c r="K363" s="90"/>
      <c r="L363" s="90"/>
      <c r="M363" s="48"/>
    </row>
    <row r="364" spans="1:13">
      <c r="A364" s="93"/>
      <c r="B364" s="53"/>
      <c r="C364" s="49"/>
      <c r="D364" s="49"/>
      <c r="E364" s="48"/>
      <c r="F364" s="90"/>
      <c r="G364" s="90"/>
      <c r="H364" s="90"/>
      <c r="I364" s="48"/>
      <c r="J364" s="90"/>
      <c r="K364" s="90"/>
      <c r="L364" s="90"/>
      <c r="M364" s="48"/>
    </row>
    <row r="365" spans="1:13">
      <c r="A365" s="93"/>
      <c r="B365" s="53"/>
      <c r="C365" s="49"/>
      <c r="D365" s="49"/>
      <c r="E365" s="48"/>
      <c r="F365" s="90"/>
      <c r="G365" s="90"/>
      <c r="H365" s="90"/>
      <c r="I365" s="48"/>
      <c r="J365" s="90"/>
      <c r="K365" s="90"/>
      <c r="L365" s="90"/>
      <c r="M365" s="48"/>
    </row>
    <row r="366" spans="1:13">
      <c r="A366" s="93"/>
      <c r="B366" s="53"/>
      <c r="C366" s="49"/>
      <c r="D366" s="49"/>
      <c r="E366" s="48"/>
      <c r="F366" s="90"/>
      <c r="G366" s="90"/>
      <c r="H366" s="90"/>
      <c r="I366" s="48"/>
      <c r="J366" s="90"/>
      <c r="K366" s="90"/>
      <c r="L366" s="90"/>
      <c r="M366" s="48"/>
    </row>
    <row r="367" spans="1:13">
      <c r="A367" s="93"/>
      <c r="B367" s="53"/>
      <c r="C367" s="49"/>
      <c r="D367" s="49"/>
      <c r="E367" s="48"/>
      <c r="F367" s="90"/>
      <c r="G367" s="90"/>
      <c r="H367" s="90"/>
      <c r="I367" s="48"/>
      <c r="J367" s="90"/>
      <c r="K367" s="90"/>
      <c r="L367" s="90"/>
      <c r="M367" s="48"/>
    </row>
    <row r="368" spans="1:13">
      <c r="A368" s="93"/>
      <c r="B368" s="53"/>
      <c r="C368" s="49"/>
      <c r="D368" s="49"/>
      <c r="E368" s="48"/>
      <c r="F368" s="90"/>
      <c r="G368" s="90"/>
      <c r="H368" s="90"/>
      <c r="I368" s="48"/>
      <c r="J368" s="90"/>
      <c r="K368" s="90"/>
      <c r="L368" s="90"/>
      <c r="M368" s="48"/>
    </row>
    <row r="369" spans="1:13">
      <c r="A369" s="93"/>
      <c r="B369" s="53"/>
      <c r="C369" s="49"/>
      <c r="D369" s="49"/>
      <c r="E369" s="48"/>
      <c r="F369" s="90"/>
      <c r="G369" s="90"/>
      <c r="H369" s="90"/>
      <c r="I369" s="48"/>
      <c r="J369" s="90"/>
      <c r="K369" s="90"/>
      <c r="L369" s="90"/>
      <c r="M369" s="48"/>
    </row>
    <row r="370" spans="1:13">
      <c r="A370" s="93"/>
      <c r="B370" s="53"/>
      <c r="C370" s="49"/>
      <c r="D370" s="49"/>
      <c r="E370" s="48"/>
      <c r="F370" s="90"/>
      <c r="G370" s="90"/>
      <c r="H370" s="90"/>
      <c r="I370" s="48"/>
      <c r="J370" s="90"/>
      <c r="K370" s="90"/>
      <c r="L370" s="90"/>
      <c r="M370" s="48"/>
    </row>
    <row r="371" spans="1:13">
      <c r="A371" s="93"/>
      <c r="B371" s="53"/>
      <c r="C371" s="49"/>
      <c r="D371" s="49"/>
      <c r="E371" s="48"/>
      <c r="F371" s="90"/>
      <c r="G371" s="90"/>
      <c r="H371" s="90"/>
      <c r="I371" s="48"/>
      <c r="J371" s="90"/>
      <c r="K371" s="90"/>
      <c r="L371" s="90"/>
      <c r="M371" s="48"/>
    </row>
    <row r="372" spans="1:13">
      <c r="A372" s="93"/>
      <c r="B372" s="53"/>
      <c r="C372" s="49"/>
      <c r="D372" s="49"/>
      <c r="E372" s="48"/>
      <c r="F372" s="90"/>
      <c r="G372" s="90"/>
      <c r="H372" s="90"/>
      <c r="I372" s="48"/>
      <c r="J372" s="90"/>
      <c r="K372" s="90"/>
      <c r="L372" s="90"/>
      <c r="M372" s="48"/>
    </row>
    <row r="373" spans="1:13">
      <c r="A373" s="92"/>
      <c r="B373" s="52"/>
      <c r="C373" s="48"/>
      <c r="D373" s="48"/>
      <c r="E373" s="48"/>
      <c r="F373" s="90"/>
      <c r="G373" s="90"/>
      <c r="H373" s="90"/>
      <c r="I373" s="48"/>
      <c r="J373" s="90"/>
      <c r="K373" s="90"/>
      <c r="L373" s="90"/>
      <c r="M373" s="48"/>
    </row>
    <row r="374" spans="1:13">
      <c r="A374" s="92"/>
      <c r="B374" s="52"/>
      <c r="C374" s="48"/>
      <c r="D374" s="48"/>
      <c r="E374" s="48"/>
      <c r="F374" s="90"/>
      <c r="G374" s="90"/>
      <c r="H374" s="90"/>
      <c r="I374" s="48"/>
      <c r="J374" s="90"/>
      <c r="K374" s="90"/>
      <c r="L374" s="90"/>
      <c r="M374" s="48"/>
    </row>
    <row r="375" spans="1:13">
      <c r="A375" s="92"/>
      <c r="B375" s="52"/>
      <c r="C375" s="48"/>
      <c r="D375" s="48"/>
      <c r="E375" s="48"/>
      <c r="F375" s="90"/>
      <c r="G375" s="90"/>
      <c r="H375" s="90"/>
      <c r="I375" s="48"/>
      <c r="J375" s="90"/>
      <c r="K375" s="90"/>
      <c r="L375" s="90"/>
      <c r="M375" s="48"/>
    </row>
    <row r="376" spans="1:13">
      <c r="A376" s="92"/>
      <c r="B376" s="52"/>
      <c r="C376" s="48"/>
      <c r="D376" s="48"/>
      <c r="E376" s="48"/>
      <c r="F376" s="90"/>
      <c r="G376" s="90"/>
      <c r="H376" s="90"/>
      <c r="I376" s="48"/>
      <c r="J376" s="90"/>
      <c r="K376" s="90"/>
      <c r="L376" s="90"/>
      <c r="M376" s="48"/>
    </row>
    <row r="377" spans="1:13">
      <c r="A377" s="92"/>
      <c r="B377" s="52"/>
      <c r="C377" s="48"/>
      <c r="D377" s="48"/>
      <c r="E377" s="48"/>
      <c r="F377" s="90"/>
      <c r="G377" s="90"/>
      <c r="H377" s="90"/>
      <c r="I377" s="48"/>
      <c r="J377" s="90"/>
      <c r="K377" s="90"/>
      <c r="L377" s="90"/>
      <c r="M377" s="48"/>
    </row>
    <row r="378" spans="1:13">
      <c r="A378" s="92"/>
      <c r="B378" s="52"/>
      <c r="C378" s="48"/>
      <c r="D378" s="48"/>
      <c r="E378" s="48"/>
      <c r="F378" s="90"/>
      <c r="G378" s="90"/>
      <c r="H378" s="90"/>
      <c r="I378" s="48"/>
      <c r="J378" s="90"/>
      <c r="K378" s="90"/>
      <c r="L378" s="90"/>
      <c r="M378" s="48"/>
    </row>
    <row r="379" spans="1:13">
      <c r="A379" s="92"/>
      <c r="B379" s="52"/>
      <c r="C379" s="48"/>
      <c r="D379" s="48"/>
      <c r="E379" s="48"/>
      <c r="F379" s="90"/>
      <c r="G379" s="90"/>
      <c r="H379" s="90"/>
      <c r="I379" s="48"/>
      <c r="J379" s="90"/>
      <c r="K379" s="90"/>
      <c r="L379" s="90"/>
      <c r="M379" s="48"/>
    </row>
    <row r="380" spans="1:13">
      <c r="A380" s="92"/>
      <c r="B380" s="52"/>
      <c r="C380" s="48"/>
      <c r="D380" s="48"/>
      <c r="E380" s="48"/>
      <c r="F380" s="90"/>
      <c r="G380" s="90"/>
      <c r="H380" s="90"/>
      <c r="I380" s="48"/>
      <c r="J380" s="90"/>
      <c r="K380" s="90"/>
      <c r="L380" s="90"/>
      <c r="M380" s="48"/>
    </row>
    <row r="381" spans="1:13">
      <c r="A381" s="92"/>
      <c r="B381" s="52"/>
      <c r="C381" s="48"/>
      <c r="D381" s="48"/>
      <c r="E381" s="48"/>
      <c r="F381" s="90"/>
      <c r="G381" s="90"/>
      <c r="H381" s="90"/>
      <c r="I381" s="48"/>
      <c r="J381" s="90"/>
      <c r="K381" s="90"/>
      <c r="L381" s="90"/>
      <c r="M381" s="48"/>
    </row>
    <row r="382" spans="1:13">
      <c r="A382" s="92"/>
      <c r="B382" s="52"/>
      <c r="C382" s="48"/>
      <c r="D382" s="48"/>
      <c r="E382" s="48"/>
      <c r="F382" s="90"/>
      <c r="G382" s="90"/>
      <c r="H382" s="90"/>
      <c r="I382" s="48"/>
      <c r="J382" s="90"/>
      <c r="K382" s="90"/>
      <c r="L382" s="90"/>
      <c r="M382" s="48"/>
    </row>
    <row r="383" spans="1:13">
      <c r="A383" s="92"/>
      <c r="B383" s="52"/>
      <c r="C383" s="48"/>
      <c r="D383" s="48"/>
      <c r="E383" s="48"/>
      <c r="F383" s="90"/>
      <c r="G383" s="90"/>
      <c r="H383" s="90"/>
      <c r="I383" s="48"/>
      <c r="J383" s="90"/>
      <c r="K383" s="90"/>
      <c r="L383" s="90"/>
      <c r="M383" s="48"/>
    </row>
    <row r="384" spans="1:13">
      <c r="A384" s="92"/>
      <c r="B384" s="52"/>
      <c r="C384" s="48"/>
      <c r="D384" s="48"/>
      <c r="E384" s="48"/>
      <c r="F384" s="90"/>
      <c r="G384" s="90"/>
      <c r="H384" s="90"/>
      <c r="I384" s="48"/>
      <c r="J384" s="90"/>
      <c r="K384" s="90"/>
      <c r="L384" s="90"/>
      <c r="M384" s="48"/>
    </row>
    <row r="385" spans="1:13">
      <c r="A385" s="92"/>
      <c r="B385" s="52"/>
      <c r="C385" s="48"/>
      <c r="D385" s="48"/>
      <c r="E385" s="48"/>
      <c r="F385" s="90"/>
      <c r="G385" s="90"/>
      <c r="H385" s="90"/>
      <c r="I385" s="48"/>
      <c r="J385" s="90"/>
      <c r="K385" s="90"/>
      <c r="L385" s="90"/>
      <c r="M385" s="48"/>
    </row>
    <row r="386" spans="1:13">
      <c r="A386" s="92"/>
      <c r="B386" s="52"/>
      <c r="C386" s="48"/>
      <c r="D386" s="48"/>
      <c r="E386" s="48"/>
      <c r="F386" s="90"/>
      <c r="G386" s="90"/>
      <c r="H386" s="90"/>
      <c r="I386" s="48"/>
      <c r="J386" s="90"/>
      <c r="K386" s="90"/>
      <c r="L386" s="90"/>
      <c r="M386" s="48"/>
    </row>
    <row r="387" spans="1:13">
      <c r="A387" s="92"/>
      <c r="B387" s="52"/>
      <c r="C387" s="48"/>
      <c r="D387" s="48"/>
      <c r="E387" s="48"/>
      <c r="F387" s="90"/>
      <c r="G387" s="90"/>
      <c r="H387" s="90"/>
      <c r="I387" s="48"/>
      <c r="J387" s="90"/>
      <c r="K387" s="90"/>
      <c r="L387" s="90"/>
      <c r="M387" s="48"/>
    </row>
    <row r="388" spans="1:13">
      <c r="A388" s="92"/>
      <c r="B388" s="52"/>
      <c r="C388" s="48"/>
      <c r="D388" s="48"/>
      <c r="E388" s="48"/>
      <c r="F388" s="90"/>
      <c r="G388" s="90"/>
      <c r="H388" s="90"/>
      <c r="I388" s="48"/>
      <c r="J388" s="90"/>
      <c r="K388" s="90"/>
      <c r="L388" s="90"/>
      <c r="M388" s="48"/>
    </row>
    <row r="389" spans="1:13">
      <c r="A389" s="92"/>
      <c r="B389" s="52"/>
      <c r="C389" s="48"/>
      <c r="D389" s="48"/>
      <c r="E389" s="48"/>
      <c r="F389" s="90"/>
      <c r="G389" s="90"/>
      <c r="H389" s="90"/>
      <c r="I389" s="48"/>
      <c r="J389" s="90"/>
      <c r="K389" s="90"/>
      <c r="L389" s="90"/>
      <c r="M389" s="48"/>
    </row>
    <row r="390" spans="1:13">
      <c r="A390" s="92"/>
      <c r="B390" s="52"/>
      <c r="C390" s="48"/>
      <c r="D390" s="48"/>
      <c r="E390" s="48"/>
      <c r="F390" s="90"/>
      <c r="G390" s="90"/>
      <c r="H390" s="90"/>
      <c r="I390" s="48"/>
      <c r="J390" s="90"/>
      <c r="K390" s="90"/>
      <c r="L390" s="90"/>
      <c r="M390" s="48"/>
    </row>
    <row r="391" spans="1:13">
      <c r="A391" s="92"/>
      <c r="B391" s="52"/>
      <c r="C391" s="48"/>
      <c r="D391" s="48"/>
      <c r="E391" s="48"/>
      <c r="F391" s="90"/>
      <c r="G391" s="90"/>
      <c r="H391" s="90"/>
      <c r="I391" s="48"/>
      <c r="J391" s="90"/>
      <c r="K391" s="90"/>
      <c r="L391" s="90"/>
      <c r="M391" s="48"/>
    </row>
    <row r="392" spans="1:13">
      <c r="A392" s="92"/>
      <c r="B392" s="52"/>
      <c r="C392" s="48"/>
      <c r="D392" s="48"/>
      <c r="E392" s="48"/>
      <c r="F392" s="90"/>
      <c r="G392" s="90"/>
      <c r="H392" s="90"/>
      <c r="I392" s="48"/>
      <c r="J392" s="90"/>
      <c r="K392" s="90"/>
      <c r="L392" s="90"/>
      <c r="M392" s="48"/>
    </row>
    <row r="393" spans="1:13">
      <c r="A393" s="92"/>
      <c r="B393" s="52"/>
      <c r="C393" s="48"/>
      <c r="D393" s="48"/>
      <c r="E393" s="48"/>
      <c r="F393" s="90"/>
      <c r="G393" s="90"/>
      <c r="H393" s="90"/>
      <c r="I393" s="48"/>
      <c r="J393" s="90"/>
      <c r="K393" s="90"/>
      <c r="L393" s="90"/>
      <c r="M393" s="48"/>
    </row>
    <row r="394" spans="1:13">
      <c r="A394" s="92"/>
      <c r="B394" s="52"/>
      <c r="C394" s="48"/>
      <c r="D394" s="48"/>
      <c r="E394" s="48"/>
      <c r="F394" s="90"/>
      <c r="G394" s="90"/>
      <c r="H394" s="90"/>
      <c r="I394" s="48"/>
      <c r="J394" s="90"/>
      <c r="K394" s="90"/>
      <c r="L394" s="90"/>
      <c r="M394" s="48"/>
    </row>
    <row r="395" spans="1:13">
      <c r="A395" s="92"/>
      <c r="B395" s="52"/>
      <c r="C395" s="48"/>
      <c r="D395" s="48"/>
      <c r="E395" s="48"/>
      <c r="F395" s="90"/>
      <c r="G395" s="90"/>
      <c r="H395" s="90"/>
      <c r="I395" s="48"/>
      <c r="J395" s="90"/>
      <c r="K395" s="90"/>
      <c r="L395" s="90"/>
      <c r="M395" s="48"/>
    </row>
    <row r="396" spans="1:13">
      <c r="A396" s="92"/>
      <c r="B396" s="52"/>
      <c r="C396" s="48"/>
      <c r="D396" s="48"/>
      <c r="E396" s="48"/>
      <c r="F396" s="90"/>
      <c r="G396" s="90"/>
      <c r="H396" s="90"/>
      <c r="I396" s="48"/>
      <c r="J396" s="90"/>
      <c r="K396" s="90"/>
      <c r="L396" s="90"/>
      <c r="M396" s="48"/>
    </row>
    <row r="397" spans="1:13">
      <c r="A397" s="92"/>
      <c r="B397" s="52"/>
      <c r="C397" s="48"/>
      <c r="D397" s="48"/>
      <c r="E397" s="48"/>
      <c r="F397" s="90"/>
      <c r="G397" s="90"/>
      <c r="H397" s="90"/>
      <c r="I397" s="48"/>
      <c r="J397" s="90"/>
      <c r="K397" s="90"/>
      <c r="L397" s="90"/>
      <c r="M397" s="48"/>
    </row>
    <row r="398" spans="1:13">
      <c r="A398" s="92"/>
      <c r="B398" s="52"/>
      <c r="C398" s="48"/>
      <c r="D398" s="48"/>
      <c r="E398" s="48"/>
      <c r="F398" s="90"/>
      <c r="G398" s="90"/>
      <c r="H398" s="90"/>
      <c r="I398" s="48"/>
      <c r="J398" s="90"/>
      <c r="K398" s="90"/>
      <c r="L398" s="90"/>
      <c r="M398" s="48"/>
    </row>
    <row r="399" spans="1:13">
      <c r="A399" s="92"/>
      <c r="B399" s="52"/>
      <c r="C399" s="48"/>
      <c r="D399" s="48"/>
      <c r="E399" s="48"/>
      <c r="F399" s="90"/>
      <c r="G399" s="90"/>
      <c r="H399" s="90"/>
      <c r="I399" s="48"/>
      <c r="J399" s="90"/>
      <c r="K399" s="90"/>
      <c r="L399" s="90"/>
      <c r="M399" s="48"/>
    </row>
    <row r="400" spans="1:13">
      <c r="A400" s="92"/>
      <c r="B400" s="52"/>
      <c r="C400" s="48"/>
      <c r="D400" s="48"/>
      <c r="E400" s="48"/>
      <c r="F400" s="90"/>
      <c r="G400" s="90"/>
      <c r="H400" s="90"/>
      <c r="I400" s="48"/>
      <c r="J400" s="90"/>
      <c r="K400" s="90"/>
      <c r="L400" s="90"/>
      <c r="M400" s="48"/>
    </row>
    <row r="401" spans="1:13">
      <c r="A401" s="92"/>
      <c r="B401" s="52"/>
      <c r="C401" s="48"/>
      <c r="D401" s="48"/>
      <c r="E401" s="48"/>
      <c r="F401" s="90"/>
      <c r="G401" s="90"/>
      <c r="H401" s="90"/>
      <c r="I401" s="48"/>
      <c r="J401" s="90"/>
      <c r="K401" s="90"/>
      <c r="L401" s="90"/>
      <c r="M401" s="48"/>
    </row>
  </sheetData>
  <sheetProtection insertColumns="0" insertRows="0" deleteColumns="0"/>
  <mergeCells count="6">
    <mergeCell ref="A2:R2"/>
    <mergeCell ref="A3:R3"/>
    <mergeCell ref="A5:R5"/>
    <mergeCell ref="A7:R7"/>
    <mergeCell ref="D9:E9"/>
    <mergeCell ref="G9:O9"/>
  </mergeCells>
  <phoneticPr fontId="6" type="noConversion"/>
  <conditionalFormatting sqref="A1:XFD1048576">
    <cfRule type="expression" dxfId="126" priority="7">
      <formula>CELL("protect",A1)=1</formula>
    </cfRule>
    <cfRule type="expression" dxfId="125" priority="12">
      <formula>CELL("protect",A1)=1</formula>
    </cfRule>
  </conditionalFormatting>
  <conditionalFormatting sqref="D9:D10 E10:F10 G9:G10 Q9 H10:P10">
    <cfRule type="expression" dxfId="124" priority="6">
      <formula>CELL("protect",D9)=1</formula>
    </cfRule>
  </conditionalFormatting>
  <conditionalFormatting sqref="D9:Q10">
    <cfRule type="expression" dxfId="123" priority="5">
      <formula>CELL("protect",D9)=1</formula>
    </cfRule>
  </conditionalFormatting>
  <conditionalFormatting sqref="D9:D10 E10:F10 G9:G10 Q9 H10:P10">
    <cfRule type="expression" dxfId="122" priority="4">
      <formula>CELL("protect",D9)=1</formula>
    </cfRule>
  </conditionalFormatting>
  <conditionalFormatting sqref="D9:Q10">
    <cfRule type="expression" dxfId="121" priority="3">
      <formula>CELL("protect",D9)=1</formula>
    </cfRule>
  </conditionalFormatting>
  <conditionalFormatting sqref="D9:D10 E10:F10 G9:G10 Q9 H10:P10">
    <cfRule type="expression" dxfId="120" priority="2">
      <formula>CELL("protect",D9)=1</formula>
    </cfRule>
  </conditionalFormatting>
  <conditionalFormatting sqref="D9:Q10">
    <cfRule type="expression" dxfId="119" priority="1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65" orientation="landscape" r:id="rId1"/>
  <headerFooter alignWithMargins="0">
    <oddFooter>&amp;RPage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03"/>
  <sheetViews>
    <sheetView zoomScaleNormal="100" workbookViewId="0"/>
  </sheetViews>
  <sheetFormatPr defaultColWidth="9.69921875" defaultRowHeight="13"/>
  <cols>
    <col min="1" max="1" width="1" style="88" customWidth="1"/>
    <col min="2" max="2" width="26.69921875" style="88" customWidth="1"/>
    <col min="3" max="3" width="1" style="88" customWidth="1"/>
    <col min="4" max="5" width="15.09765625" style="88" customWidth="1"/>
    <col min="6" max="6" width="2.59765625" style="89" customWidth="1"/>
    <col min="7" max="8" width="15.09765625" style="88" customWidth="1"/>
    <col min="9" max="9" width="2.59765625" style="89" customWidth="1"/>
    <col min="10" max="11" width="15.09765625" style="88" customWidth="1"/>
    <col min="12" max="12" width="2.59765625" style="89" customWidth="1"/>
    <col min="13" max="14" width="15.09765625" style="88" customWidth="1"/>
    <col min="15" max="15" width="2.59765625" style="89" customWidth="1"/>
    <col min="16" max="17" width="15.09765625" style="979" customWidth="1"/>
    <col min="18" max="18" width="2.59765625" style="89" customWidth="1"/>
    <col min="19" max="20" width="15.09765625" style="979" customWidth="1"/>
    <col min="21" max="21" width="2.59765625" style="89" customWidth="1"/>
    <col min="22" max="23" width="15.09765625" style="979" customWidth="1"/>
    <col min="24" max="24" width="2.59765625" style="89" customWidth="1"/>
    <col min="25" max="26" width="15.09765625" style="88" customWidth="1"/>
    <col min="27" max="27" width="2.59765625" style="89" customWidth="1"/>
    <col min="28" max="29" width="15.09765625" style="88" customWidth="1"/>
    <col min="30" max="30" width="6.3984375" style="88" customWidth="1"/>
    <col min="31" max="16384" width="9.69921875" style="88"/>
  </cols>
  <sheetData>
    <row r="1" spans="1:31" ht="7.5" customHeigh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173"/>
    </row>
    <row r="2" spans="1:31" ht="14.25" customHeight="1">
      <c r="A2" s="1012" t="s">
        <v>26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0"/>
      <c r="R2" s="1000"/>
      <c r="S2" s="1000"/>
      <c r="T2" s="1000"/>
      <c r="U2" s="1000"/>
      <c r="V2" s="1000"/>
      <c r="W2" s="1000"/>
      <c r="X2" s="1000"/>
      <c r="Y2" s="1000"/>
      <c r="Z2" s="1000"/>
      <c r="AA2" s="1000"/>
      <c r="AB2" s="1000"/>
      <c r="AC2" s="1000"/>
      <c r="AD2" s="1028"/>
    </row>
    <row r="3" spans="1:31" ht="15.75" customHeight="1">
      <c r="A3" s="1029" t="s">
        <v>53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1"/>
      <c r="Z3" s="1021"/>
      <c r="AA3" s="1021"/>
      <c r="AB3" s="1021"/>
      <c r="AC3" s="1021"/>
      <c r="AD3" s="1030"/>
    </row>
    <row r="4" spans="1:31" ht="7.5" customHeight="1">
      <c r="A4" s="69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696"/>
    </row>
    <row r="5" spans="1:31" ht="13.5" customHeight="1">
      <c r="A5" s="1031" t="str">
        <f>title!A5</f>
        <v>(name of municipality)</v>
      </c>
      <c r="B5" s="1024"/>
      <c r="C5" s="1024"/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4"/>
      <c r="S5" s="1024"/>
      <c r="T5" s="1024"/>
      <c r="U5" s="1024"/>
      <c r="V5" s="1024"/>
      <c r="W5" s="1024"/>
      <c r="X5" s="1024"/>
      <c r="Y5" s="1024"/>
      <c r="Z5" s="1024"/>
      <c r="AA5" s="1024"/>
      <c r="AB5" s="1024"/>
      <c r="AC5" s="1024"/>
      <c r="AD5" s="1026"/>
    </row>
    <row r="6" spans="1:31" ht="8.5" customHeight="1">
      <c r="A6" s="169"/>
      <c r="B6" s="398"/>
      <c r="C6" s="360"/>
      <c r="D6" s="99"/>
      <c r="E6" s="99"/>
      <c r="F6" s="99"/>
      <c r="G6" s="99"/>
      <c r="H6" s="389"/>
      <c r="I6" s="389"/>
      <c r="J6" s="389"/>
      <c r="K6" s="389"/>
      <c r="L6" s="389"/>
      <c r="M6" s="389"/>
      <c r="N6" s="981"/>
      <c r="O6" s="981"/>
      <c r="P6" s="981"/>
      <c r="Q6" s="981"/>
      <c r="R6" s="981"/>
      <c r="S6" s="981"/>
      <c r="T6" s="981"/>
      <c r="U6" s="981"/>
      <c r="V6" s="389"/>
      <c r="W6" s="99"/>
      <c r="X6" s="99"/>
      <c r="Y6" s="99"/>
      <c r="Z6" s="99"/>
      <c r="AA6" s="99"/>
      <c r="AB6" s="99"/>
      <c r="AC6" s="357"/>
      <c r="AD6" s="742"/>
    </row>
    <row r="7" spans="1:31" ht="4.5" customHeight="1">
      <c r="A7" s="169"/>
      <c r="B7" s="1024"/>
      <c r="C7" s="1024"/>
      <c r="D7" s="1024"/>
      <c r="E7" s="1024"/>
      <c r="F7" s="1024"/>
      <c r="G7" s="1024"/>
      <c r="H7" s="1024"/>
      <c r="I7" s="1024"/>
      <c r="J7" s="1024"/>
      <c r="K7" s="1024"/>
      <c r="L7" s="1024"/>
      <c r="M7" s="1024"/>
      <c r="N7" s="1024"/>
      <c r="O7" s="1024"/>
      <c r="P7" s="1024"/>
      <c r="Q7" s="1024"/>
      <c r="R7" s="1024"/>
      <c r="S7" s="1024"/>
      <c r="T7" s="1024"/>
      <c r="U7" s="1024"/>
      <c r="V7" s="1024"/>
      <c r="W7" s="1024"/>
      <c r="X7" s="1024"/>
      <c r="Y7" s="1024"/>
      <c r="Z7" s="1024"/>
      <c r="AA7" s="1024"/>
      <c r="AB7" s="1024"/>
      <c r="AC7" s="1024"/>
      <c r="AD7" s="1026"/>
    </row>
    <row r="8" spans="1:31" ht="3.65" customHeight="1">
      <c r="A8" s="169"/>
      <c r="B8" s="1011" t="s">
        <v>435</v>
      </c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1"/>
      <c r="Z8" s="1011"/>
      <c r="AA8" s="1011"/>
      <c r="AB8" s="1011"/>
      <c r="AC8" s="1011"/>
      <c r="AD8" s="1027"/>
    </row>
    <row r="9" spans="1:31" ht="8.15" customHeight="1">
      <c r="A9" s="169"/>
      <c r="B9" s="1011"/>
      <c r="C9" s="1011"/>
      <c r="D9" s="1011"/>
      <c r="E9" s="1011"/>
      <c r="F9" s="1011"/>
      <c r="G9" s="1011"/>
      <c r="H9" s="1011"/>
      <c r="I9" s="1011"/>
      <c r="J9" s="1011"/>
      <c r="K9" s="1011"/>
      <c r="L9" s="1011"/>
      <c r="M9" s="1011"/>
      <c r="N9" s="1011"/>
      <c r="O9" s="1011"/>
      <c r="P9" s="1011"/>
      <c r="Q9" s="1011"/>
      <c r="R9" s="1011"/>
      <c r="S9" s="1011"/>
      <c r="T9" s="1011"/>
      <c r="U9" s="1011"/>
      <c r="V9" s="1011"/>
      <c r="W9" s="1011"/>
      <c r="X9" s="1011"/>
      <c r="Y9" s="1011"/>
      <c r="Z9" s="1011"/>
      <c r="AA9" s="1011"/>
      <c r="AB9" s="1011"/>
      <c r="AC9" s="1011"/>
      <c r="AD9" s="1027"/>
    </row>
    <row r="10" spans="1:31" ht="13.5" customHeight="1">
      <c r="A10" s="169"/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65"/>
      <c r="Q10" s="565"/>
      <c r="R10" s="565"/>
      <c r="S10" s="565"/>
      <c r="T10" s="565"/>
      <c r="U10" s="565"/>
      <c r="V10" s="565"/>
      <c r="W10" s="565"/>
      <c r="X10" s="565"/>
      <c r="Y10" s="565"/>
      <c r="Z10" s="565"/>
      <c r="AA10" s="565"/>
      <c r="AB10" s="565"/>
      <c r="AC10" s="89"/>
      <c r="AD10" s="159"/>
    </row>
    <row r="11" spans="1:31" ht="11.25" customHeight="1">
      <c r="A11" s="169"/>
      <c r="B11" s="106"/>
      <c r="C11" s="94"/>
      <c r="D11" s="1008" t="str">
        <f>'page 1'!$G10</f>
        <v>Special Area</v>
      </c>
      <c r="E11" s="1009"/>
      <c r="F11" s="758"/>
      <c r="G11" s="1008" t="str">
        <f>'page 1'!$H10</f>
        <v>Special Area</v>
      </c>
      <c r="H11" s="1009"/>
      <c r="I11" s="758"/>
      <c r="J11" s="1008" t="str">
        <f>'page 1'!$I10</f>
        <v>Special Area</v>
      </c>
      <c r="K11" s="1009"/>
      <c r="L11" s="758"/>
      <c r="M11" s="1008" t="str">
        <f>'page 1'!$J10</f>
        <v>Special Area</v>
      </c>
      <c r="N11" s="1009"/>
      <c r="O11" s="758"/>
      <c r="P11" s="1008" t="str">
        <f>'page 1'!$K10</f>
        <v>Special Area</v>
      </c>
      <c r="Q11" s="1009"/>
      <c r="R11" s="758"/>
      <c r="S11" s="1008" t="str">
        <f>'page 1'!$L10</f>
        <v>Special Area</v>
      </c>
      <c r="T11" s="1009"/>
      <c r="U11" s="758"/>
      <c r="V11" s="1008" t="str">
        <f>'page 1'!$M10</f>
        <v xml:space="preserve">LUD </v>
      </c>
      <c r="W11" s="1009"/>
      <c r="X11" s="800"/>
      <c r="Y11" s="1008" t="s">
        <v>151</v>
      </c>
      <c r="Z11" s="1009"/>
      <c r="AA11" s="758"/>
      <c r="AB11" s="1008" t="s">
        <v>460</v>
      </c>
      <c r="AC11" s="1009"/>
      <c r="AD11" s="920"/>
      <c r="AE11" s="657"/>
    </row>
    <row r="12" spans="1:31" ht="24" customHeight="1">
      <c r="A12" s="169"/>
      <c r="B12" s="107" t="s">
        <v>54</v>
      </c>
      <c r="C12" s="909"/>
      <c r="D12" s="804" t="s">
        <v>248</v>
      </c>
      <c r="E12" s="802" t="s">
        <v>29</v>
      </c>
      <c r="F12" s="803"/>
      <c r="G12" s="804" t="s">
        <v>248</v>
      </c>
      <c r="H12" s="802" t="s">
        <v>29</v>
      </c>
      <c r="I12" s="803"/>
      <c r="J12" s="804" t="s">
        <v>248</v>
      </c>
      <c r="K12" s="802" t="s">
        <v>29</v>
      </c>
      <c r="L12" s="803"/>
      <c r="M12" s="804" t="s">
        <v>248</v>
      </c>
      <c r="N12" s="802" t="s">
        <v>29</v>
      </c>
      <c r="O12" s="803"/>
      <c r="P12" s="804" t="s">
        <v>248</v>
      </c>
      <c r="Q12" s="802" t="s">
        <v>29</v>
      </c>
      <c r="R12" s="803"/>
      <c r="S12" s="804" t="s">
        <v>248</v>
      </c>
      <c r="T12" s="802" t="s">
        <v>29</v>
      </c>
      <c r="U12" s="803"/>
      <c r="V12" s="804" t="s">
        <v>248</v>
      </c>
      <c r="W12" s="802" t="s">
        <v>29</v>
      </c>
      <c r="X12" s="803"/>
      <c r="Y12" s="804" t="s">
        <v>248</v>
      </c>
      <c r="Z12" s="802" t="s">
        <v>29</v>
      </c>
      <c r="AA12" s="803"/>
      <c r="AB12" s="804" t="s">
        <v>458</v>
      </c>
      <c r="AC12" s="802" t="s">
        <v>459</v>
      </c>
      <c r="AD12" s="870"/>
      <c r="AE12" s="127"/>
    </row>
    <row r="13" spans="1:31" ht="24" customHeight="1">
      <c r="A13" s="169"/>
      <c r="B13" s="104" t="s">
        <v>55</v>
      </c>
      <c r="C13" s="81"/>
      <c r="D13" s="873"/>
      <c r="E13" s="421"/>
      <c r="F13" s="763"/>
      <c r="G13" s="419"/>
      <c r="H13" s="421"/>
      <c r="I13" s="763"/>
      <c r="J13" s="419"/>
      <c r="K13" s="421"/>
      <c r="L13" s="763"/>
      <c r="M13" s="419"/>
      <c r="N13" s="421"/>
      <c r="O13" s="763"/>
      <c r="P13" s="419"/>
      <c r="Q13" s="421"/>
      <c r="R13" s="763"/>
      <c r="S13" s="419"/>
      <c r="T13" s="421"/>
      <c r="U13" s="763"/>
      <c r="V13" s="419"/>
      <c r="W13" s="421"/>
      <c r="X13" s="898"/>
      <c r="Y13" s="873"/>
      <c r="Z13" s="421"/>
      <c r="AA13" s="898"/>
      <c r="AB13" s="780">
        <f>SUMPRODUCT((MOD(COLUMN(D13:Z13),3)=1)*D13:Z13)</f>
        <v>0</v>
      </c>
      <c r="AC13" s="437">
        <f>SUMPRODUCT((MOD(COLUMN(D13:Z13),3)=2)*D13:Z13)</f>
        <v>0</v>
      </c>
      <c r="AD13" s="862"/>
    </row>
    <row r="14" spans="1:31" ht="12" customHeight="1">
      <c r="A14" s="169"/>
      <c r="B14" s="112" t="s">
        <v>307</v>
      </c>
      <c r="C14" s="81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  <c r="AC14" s="449"/>
      <c r="AD14" s="159"/>
    </row>
    <row r="15" spans="1:31" ht="24" customHeight="1">
      <c r="A15" s="169"/>
      <c r="B15" s="104" t="s">
        <v>308</v>
      </c>
      <c r="C15" s="855"/>
      <c r="D15" s="419"/>
      <c r="E15" s="666"/>
      <c r="F15" s="763"/>
      <c r="G15" s="419"/>
      <c r="H15" s="666"/>
      <c r="I15" s="642"/>
      <c r="J15" s="419"/>
      <c r="K15" s="666"/>
      <c r="L15" s="763"/>
      <c r="M15" s="419"/>
      <c r="N15" s="666"/>
      <c r="O15" s="763"/>
      <c r="P15" s="419"/>
      <c r="Q15" s="666"/>
      <c r="R15" s="763"/>
      <c r="S15" s="419"/>
      <c r="T15" s="666"/>
      <c r="U15" s="763"/>
      <c r="V15" s="419"/>
      <c r="W15" s="666"/>
      <c r="X15" s="642"/>
      <c r="Y15" s="419"/>
      <c r="Z15" s="666"/>
      <c r="AA15" s="763"/>
      <c r="AB15" s="780">
        <f>SUMPRODUCT((MOD(COLUMN(D15:Z15),3)=1)*D15:Z15)</f>
        <v>0</v>
      </c>
      <c r="AC15" s="437">
        <f>SUMPRODUCT((MOD(COLUMN(D15:Z15),3)=2)*D15:Z15)</f>
        <v>0</v>
      </c>
      <c r="AD15" s="862"/>
    </row>
    <row r="16" spans="1:31" ht="24" customHeight="1">
      <c r="A16" s="169"/>
      <c r="B16" s="104" t="s">
        <v>56</v>
      </c>
      <c r="C16" s="855"/>
      <c r="D16" s="419"/>
      <c r="E16" s="666"/>
      <c r="F16" s="763"/>
      <c r="G16" s="419"/>
      <c r="H16" s="666"/>
      <c r="I16" s="642"/>
      <c r="J16" s="419"/>
      <c r="K16" s="666"/>
      <c r="L16" s="763"/>
      <c r="M16" s="419"/>
      <c r="N16" s="666"/>
      <c r="O16" s="763"/>
      <c r="P16" s="419"/>
      <c r="Q16" s="666"/>
      <c r="R16" s="763"/>
      <c r="S16" s="419"/>
      <c r="T16" s="666"/>
      <c r="U16" s="763"/>
      <c r="V16" s="419"/>
      <c r="W16" s="666"/>
      <c r="X16" s="642"/>
      <c r="Y16" s="419"/>
      <c r="Z16" s="666"/>
      <c r="AA16" s="763"/>
      <c r="AB16" s="780">
        <f t="shared" ref="AB16:AB20" si="0">SUMPRODUCT((MOD(COLUMN(D16:Z16),3)=1)*D16:Z16)</f>
        <v>0</v>
      </c>
      <c r="AC16" s="437">
        <f t="shared" ref="AC16:AC20" si="1">SUMPRODUCT((MOD(COLUMN(D16:Z16),3)=2)*D16:Z16)</f>
        <v>0</v>
      </c>
      <c r="AD16" s="862"/>
    </row>
    <row r="17" spans="1:30" ht="24" customHeight="1">
      <c r="A17" s="169"/>
      <c r="B17" s="104" t="s">
        <v>57</v>
      </c>
      <c r="C17" s="855"/>
      <c r="D17" s="419"/>
      <c r="E17" s="666"/>
      <c r="F17" s="763"/>
      <c r="G17" s="419"/>
      <c r="H17" s="666"/>
      <c r="I17" s="642"/>
      <c r="J17" s="419"/>
      <c r="K17" s="666"/>
      <c r="L17" s="763"/>
      <c r="M17" s="419"/>
      <c r="N17" s="666"/>
      <c r="O17" s="763"/>
      <c r="P17" s="419"/>
      <c r="Q17" s="666"/>
      <c r="R17" s="763"/>
      <c r="S17" s="419"/>
      <c r="T17" s="666"/>
      <c r="U17" s="763"/>
      <c r="V17" s="419"/>
      <c r="W17" s="666"/>
      <c r="X17" s="642"/>
      <c r="Y17" s="419"/>
      <c r="Z17" s="666"/>
      <c r="AA17" s="763"/>
      <c r="AB17" s="780">
        <f t="shared" si="0"/>
        <v>0</v>
      </c>
      <c r="AC17" s="437">
        <f t="shared" si="1"/>
        <v>0</v>
      </c>
      <c r="AD17" s="862"/>
    </row>
    <row r="18" spans="1:30" ht="24" customHeight="1">
      <c r="A18" s="169"/>
      <c r="B18" s="104" t="s">
        <v>58</v>
      </c>
      <c r="C18" s="855"/>
      <c r="D18" s="419"/>
      <c r="E18" s="666"/>
      <c r="F18" s="763"/>
      <c r="G18" s="419"/>
      <c r="H18" s="666"/>
      <c r="I18" s="642"/>
      <c r="J18" s="419"/>
      <c r="K18" s="666"/>
      <c r="L18" s="763"/>
      <c r="M18" s="419"/>
      <c r="N18" s="666"/>
      <c r="O18" s="763"/>
      <c r="P18" s="419"/>
      <c r="Q18" s="666"/>
      <c r="R18" s="763"/>
      <c r="S18" s="419"/>
      <c r="T18" s="666"/>
      <c r="U18" s="763"/>
      <c r="V18" s="419"/>
      <c r="W18" s="666"/>
      <c r="X18" s="642"/>
      <c r="Y18" s="419"/>
      <c r="Z18" s="666"/>
      <c r="AA18" s="763"/>
      <c r="AB18" s="780">
        <f t="shared" si="0"/>
        <v>0</v>
      </c>
      <c r="AC18" s="437">
        <f t="shared" si="1"/>
        <v>0</v>
      </c>
      <c r="AD18" s="862"/>
    </row>
    <row r="19" spans="1:30" ht="24" customHeight="1">
      <c r="A19" s="169"/>
      <c r="B19" s="104" t="s">
        <v>59</v>
      </c>
      <c r="C19" s="855"/>
      <c r="D19" s="419"/>
      <c r="E19" s="666"/>
      <c r="F19" s="763"/>
      <c r="G19" s="419"/>
      <c r="H19" s="666"/>
      <c r="I19" s="642"/>
      <c r="J19" s="419"/>
      <c r="K19" s="666"/>
      <c r="L19" s="763"/>
      <c r="M19" s="419"/>
      <c r="N19" s="666"/>
      <c r="O19" s="763"/>
      <c r="P19" s="419"/>
      <c r="Q19" s="666"/>
      <c r="R19" s="763"/>
      <c r="S19" s="419"/>
      <c r="T19" s="666"/>
      <c r="U19" s="763"/>
      <c r="V19" s="419"/>
      <c r="W19" s="666"/>
      <c r="X19" s="642"/>
      <c r="Y19" s="419"/>
      <c r="Z19" s="666"/>
      <c r="AA19" s="763"/>
      <c r="AB19" s="780">
        <f t="shared" si="0"/>
        <v>0</v>
      </c>
      <c r="AC19" s="437">
        <f t="shared" si="1"/>
        <v>0</v>
      </c>
      <c r="AD19" s="862"/>
    </row>
    <row r="20" spans="1:30" ht="24" customHeight="1">
      <c r="A20" s="169"/>
      <c r="B20" s="104" t="s">
        <v>60</v>
      </c>
      <c r="C20" s="855"/>
      <c r="D20" s="419"/>
      <c r="E20" s="666"/>
      <c r="F20" s="763"/>
      <c r="G20" s="419"/>
      <c r="H20" s="666"/>
      <c r="I20" s="642"/>
      <c r="J20" s="419"/>
      <c r="K20" s="666"/>
      <c r="L20" s="763"/>
      <c r="M20" s="419"/>
      <c r="N20" s="666"/>
      <c r="O20" s="763"/>
      <c r="P20" s="419"/>
      <c r="Q20" s="666"/>
      <c r="R20" s="763"/>
      <c r="S20" s="419"/>
      <c r="T20" s="666"/>
      <c r="U20" s="763"/>
      <c r="V20" s="419"/>
      <c r="W20" s="666"/>
      <c r="X20" s="642"/>
      <c r="Y20" s="419"/>
      <c r="Z20" s="666"/>
      <c r="AA20" s="763"/>
      <c r="AB20" s="780">
        <f t="shared" si="0"/>
        <v>0</v>
      </c>
      <c r="AC20" s="437">
        <f t="shared" si="1"/>
        <v>0</v>
      </c>
      <c r="AD20" s="862"/>
    </row>
    <row r="21" spans="1:30" ht="9.65" customHeight="1">
      <c r="A21" s="169"/>
      <c r="B21" s="112" t="s">
        <v>309</v>
      </c>
      <c r="C21" s="81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  <c r="AC21" s="449"/>
      <c r="AD21" s="159"/>
    </row>
    <row r="22" spans="1:30" ht="24" customHeight="1">
      <c r="A22" s="169"/>
      <c r="B22" s="104" t="s">
        <v>310</v>
      </c>
      <c r="C22" s="855"/>
      <c r="D22" s="419"/>
      <c r="E22" s="666"/>
      <c r="F22" s="763"/>
      <c r="G22" s="419"/>
      <c r="H22" s="666"/>
      <c r="I22" s="763"/>
      <c r="J22" s="419"/>
      <c r="K22" s="666"/>
      <c r="L22" s="763"/>
      <c r="M22" s="419"/>
      <c r="N22" s="666"/>
      <c r="O22" s="763"/>
      <c r="P22" s="419"/>
      <c r="Q22" s="666"/>
      <c r="R22" s="763"/>
      <c r="S22" s="419"/>
      <c r="T22" s="666"/>
      <c r="U22" s="763"/>
      <c r="V22" s="419"/>
      <c r="W22" s="666"/>
      <c r="X22" s="763"/>
      <c r="Y22" s="419"/>
      <c r="Z22" s="666"/>
      <c r="AA22" s="763"/>
      <c r="AB22" s="780">
        <f>SUMPRODUCT((MOD(COLUMN(D22:Z22),3)=1)*D22:Z22)</f>
        <v>0</v>
      </c>
      <c r="AC22" s="437">
        <f>SUMPRODUCT((MOD(COLUMN(D22:Z22),3)=2)*D22:Z22)</f>
        <v>0</v>
      </c>
      <c r="AD22" s="862"/>
    </row>
    <row r="23" spans="1:30" ht="24" customHeight="1">
      <c r="A23" s="169"/>
      <c r="B23" s="104" t="s">
        <v>311</v>
      </c>
      <c r="C23" s="855"/>
      <c r="D23" s="419"/>
      <c r="E23" s="666"/>
      <c r="F23" s="763"/>
      <c r="G23" s="419"/>
      <c r="H23" s="666"/>
      <c r="I23" s="763"/>
      <c r="J23" s="419"/>
      <c r="K23" s="666"/>
      <c r="L23" s="763"/>
      <c r="M23" s="419"/>
      <c r="N23" s="666"/>
      <c r="O23" s="763"/>
      <c r="P23" s="419"/>
      <c r="Q23" s="666"/>
      <c r="R23" s="763"/>
      <c r="S23" s="419"/>
      <c r="T23" s="666"/>
      <c r="U23" s="763"/>
      <c r="V23" s="419"/>
      <c r="W23" s="666"/>
      <c r="X23" s="763"/>
      <c r="Y23" s="419"/>
      <c r="Z23" s="666"/>
      <c r="AA23" s="763"/>
      <c r="AB23" s="780">
        <f t="shared" ref="AB23:AB27" si="2">SUMPRODUCT((MOD(COLUMN(D23:Z23),3)=1)*D23:Z23)</f>
        <v>0</v>
      </c>
      <c r="AC23" s="437">
        <f t="shared" ref="AC23:AC27" si="3">SUMPRODUCT((MOD(COLUMN(D23:Z23),3)=2)*D23:Z23)</f>
        <v>0</v>
      </c>
      <c r="AD23" s="862"/>
    </row>
    <row r="24" spans="1:30" ht="24" customHeight="1">
      <c r="A24" s="169"/>
      <c r="B24" s="104" t="s">
        <v>312</v>
      </c>
      <c r="C24" s="855"/>
      <c r="D24" s="419"/>
      <c r="E24" s="666"/>
      <c r="F24" s="763"/>
      <c r="G24" s="419"/>
      <c r="H24" s="666"/>
      <c r="I24" s="763"/>
      <c r="J24" s="419"/>
      <c r="K24" s="666"/>
      <c r="L24" s="763"/>
      <c r="M24" s="908"/>
      <c r="N24" s="666"/>
      <c r="O24" s="763"/>
      <c r="P24" s="908"/>
      <c r="Q24" s="666"/>
      <c r="R24" s="763"/>
      <c r="S24" s="908"/>
      <c r="T24" s="666"/>
      <c r="U24" s="763"/>
      <c r="V24" s="908"/>
      <c r="W24" s="666"/>
      <c r="X24" s="763"/>
      <c r="Y24" s="419"/>
      <c r="Z24" s="666"/>
      <c r="AA24" s="763"/>
      <c r="AB24" s="780">
        <f t="shared" si="2"/>
        <v>0</v>
      </c>
      <c r="AC24" s="437">
        <f t="shared" si="3"/>
        <v>0</v>
      </c>
      <c r="AD24" s="862"/>
    </row>
    <row r="25" spans="1:30" ht="24" customHeight="1">
      <c r="A25" s="169"/>
      <c r="B25" s="104" t="s">
        <v>313</v>
      </c>
      <c r="C25" s="855"/>
      <c r="D25" s="419"/>
      <c r="E25" s="666"/>
      <c r="F25" s="763"/>
      <c r="G25" s="419"/>
      <c r="H25" s="666"/>
      <c r="I25" s="763"/>
      <c r="J25" s="419"/>
      <c r="K25" s="666"/>
      <c r="L25" s="763"/>
      <c r="M25" s="419"/>
      <c r="N25" s="666"/>
      <c r="O25" s="763"/>
      <c r="P25" s="419"/>
      <c r="Q25" s="666"/>
      <c r="R25" s="763"/>
      <c r="S25" s="419"/>
      <c r="T25" s="666"/>
      <c r="U25" s="763"/>
      <c r="V25" s="419"/>
      <c r="W25" s="666"/>
      <c r="X25" s="763"/>
      <c r="Y25" s="419"/>
      <c r="Z25" s="666"/>
      <c r="AA25" s="763"/>
      <c r="AB25" s="780">
        <f t="shared" si="2"/>
        <v>0</v>
      </c>
      <c r="AC25" s="437">
        <f t="shared" si="3"/>
        <v>0</v>
      </c>
      <c r="AD25" s="862"/>
    </row>
    <row r="26" spans="1:30" ht="24" customHeight="1">
      <c r="A26" s="169"/>
      <c r="B26" s="104" t="s">
        <v>314</v>
      </c>
      <c r="C26" s="855"/>
      <c r="D26" s="419"/>
      <c r="E26" s="666"/>
      <c r="F26" s="763"/>
      <c r="G26" s="419"/>
      <c r="H26" s="666"/>
      <c r="I26" s="763"/>
      <c r="J26" s="419"/>
      <c r="K26" s="666"/>
      <c r="L26" s="763"/>
      <c r="M26" s="445"/>
      <c r="N26" s="666"/>
      <c r="O26" s="763"/>
      <c r="P26" s="445"/>
      <c r="Q26" s="666"/>
      <c r="R26" s="763"/>
      <c r="S26" s="445"/>
      <c r="T26" s="666"/>
      <c r="U26" s="763"/>
      <c r="V26" s="445"/>
      <c r="W26" s="666"/>
      <c r="X26" s="763"/>
      <c r="Y26" s="419"/>
      <c r="Z26" s="666"/>
      <c r="AA26" s="763"/>
      <c r="AB26" s="780">
        <f t="shared" si="2"/>
        <v>0</v>
      </c>
      <c r="AC26" s="437">
        <f t="shared" si="3"/>
        <v>0</v>
      </c>
      <c r="AD26" s="862"/>
    </row>
    <row r="27" spans="1:30" ht="24" customHeight="1">
      <c r="A27" s="169"/>
      <c r="B27" s="104" t="s">
        <v>315</v>
      </c>
      <c r="C27" s="855"/>
      <c r="D27" s="419"/>
      <c r="E27" s="666"/>
      <c r="F27" s="763"/>
      <c r="G27" s="419"/>
      <c r="H27" s="666"/>
      <c r="I27" s="763"/>
      <c r="J27" s="419"/>
      <c r="K27" s="666"/>
      <c r="L27" s="763"/>
      <c r="M27" s="419"/>
      <c r="N27" s="666"/>
      <c r="O27" s="763"/>
      <c r="P27" s="419"/>
      <c r="Q27" s="666"/>
      <c r="R27" s="763"/>
      <c r="S27" s="419"/>
      <c r="T27" s="666"/>
      <c r="U27" s="763"/>
      <c r="V27" s="419"/>
      <c r="W27" s="666"/>
      <c r="X27" s="763"/>
      <c r="Y27" s="419"/>
      <c r="Z27" s="666"/>
      <c r="AA27" s="763"/>
      <c r="AB27" s="780">
        <f t="shared" si="2"/>
        <v>0</v>
      </c>
      <c r="AC27" s="437">
        <f t="shared" si="3"/>
        <v>0</v>
      </c>
      <c r="AD27" s="862"/>
    </row>
    <row r="28" spans="1:30" ht="24" customHeight="1">
      <c r="A28" s="169"/>
      <c r="B28" s="104" t="s">
        <v>62</v>
      </c>
      <c r="C28" s="855"/>
      <c r="D28" s="419"/>
      <c r="E28" s="666"/>
      <c r="F28" s="763"/>
      <c r="G28" s="419"/>
      <c r="H28" s="666"/>
      <c r="I28" s="763"/>
      <c r="J28" s="419"/>
      <c r="K28" s="666"/>
      <c r="L28" s="763"/>
      <c r="M28" s="419"/>
      <c r="N28" s="666"/>
      <c r="O28" s="763"/>
      <c r="P28" s="419"/>
      <c r="Q28" s="666"/>
      <c r="R28" s="763"/>
      <c r="S28" s="419"/>
      <c r="T28" s="666"/>
      <c r="U28" s="763"/>
      <c r="V28" s="419"/>
      <c r="W28" s="666"/>
      <c r="X28" s="763"/>
      <c r="Y28" s="419"/>
      <c r="Z28" s="666"/>
      <c r="AA28" s="763"/>
      <c r="AB28" s="780">
        <f>SUMPRODUCT((MOD(COLUMN(D28:Z28),3)=1)*D28:Z28)</f>
        <v>0</v>
      </c>
      <c r="AC28" s="437">
        <f>SUMPRODUCT((MOD(COLUMN(D28:Z28),3)=2)*D28:Z28)</f>
        <v>0</v>
      </c>
      <c r="AD28" s="862"/>
    </row>
    <row r="29" spans="1:30" ht="24" customHeight="1">
      <c r="A29" s="169"/>
      <c r="B29" s="537"/>
      <c r="C29" s="855"/>
      <c r="D29" s="419"/>
      <c r="E29" s="666"/>
      <c r="F29" s="763"/>
      <c r="G29" s="419"/>
      <c r="H29" s="666"/>
      <c r="I29" s="763"/>
      <c r="J29" s="419"/>
      <c r="K29" s="666"/>
      <c r="L29" s="763"/>
      <c r="M29" s="419"/>
      <c r="N29" s="666"/>
      <c r="O29" s="763"/>
      <c r="P29" s="419"/>
      <c r="Q29" s="666"/>
      <c r="R29" s="763"/>
      <c r="S29" s="419"/>
      <c r="T29" s="666"/>
      <c r="U29" s="763"/>
      <c r="V29" s="419"/>
      <c r="W29" s="666"/>
      <c r="X29" s="763"/>
      <c r="Y29" s="419"/>
      <c r="Z29" s="666"/>
      <c r="AA29" s="763"/>
      <c r="AB29" s="780">
        <f t="shared" ref="AB29" si="4">SUMPRODUCT((MOD(COLUMN(D29:Z29),3)=1)*D29:Z29)</f>
        <v>0</v>
      </c>
      <c r="AC29" s="437">
        <f t="shared" ref="AC29" si="5">SUMPRODUCT((MOD(COLUMN(D29:Z29),3)=2)*D29:Z29)</f>
        <v>0</v>
      </c>
      <c r="AD29" s="862"/>
    </row>
    <row r="30" spans="1:30" ht="11.25" customHeight="1">
      <c r="A30" s="169"/>
      <c r="B30" s="104" t="s">
        <v>41</v>
      </c>
      <c r="C30" s="81"/>
      <c r="D30" s="96"/>
      <c r="E30" s="86"/>
      <c r="F30" s="893"/>
      <c r="G30" s="96"/>
      <c r="H30" s="86"/>
      <c r="I30" s="893"/>
      <c r="J30" s="96"/>
      <c r="K30" s="86"/>
      <c r="L30" s="893"/>
      <c r="M30" s="96"/>
      <c r="N30" s="96"/>
      <c r="O30" s="893"/>
      <c r="P30" s="96"/>
      <c r="Q30" s="96"/>
      <c r="R30" s="893"/>
      <c r="S30" s="96"/>
      <c r="T30" s="96"/>
      <c r="U30" s="893"/>
      <c r="V30" s="96"/>
      <c r="W30" s="96"/>
      <c r="X30" s="449"/>
      <c r="Y30" s="96"/>
      <c r="Z30" s="96"/>
      <c r="AA30" s="449"/>
      <c r="AB30" s="449"/>
      <c r="AC30" s="652"/>
      <c r="AD30" s="159"/>
    </row>
    <row r="31" spans="1:30" ht="24" customHeight="1">
      <c r="A31" s="169"/>
      <c r="B31" s="104" t="s">
        <v>63</v>
      </c>
      <c r="C31" s="81"/>
      <c r="D31" s="899">
        <f t="shared" ref="D31:Z31" si="6">SUM(D13:D30)</f>
        <v>0</v>
      </c>
      <c r="E31" s="910">
        <f t="shared" si="6"/>
        <v>0</v>
      </c>
      <c r="F31" s="449"/>
      <c r="G31" s="899">
        <f t="shared" si="6"/>
        <v>0</v>
      </c>
      <c r="H31" s="910">
        <f t="shared" si="6"/>
        <v>0</v>
      </c>
      <c r="I31" s="642"/>
      <c r="J31" s="656">
        <f t="shared" si="6"/>
        <v>0</v>
      </c>
      <c r="K31" s="910">
        <f t="shared" si="6"/>
        <v>0</v>
      </c>
      <c r="L31" s="763"/>
      <c r="M31" s="656">
        <f t="shared" si="6"/>
        <v>0</v>
      </c>
      <c r="N31" s="134">
        <f t="shared" si="6"/>
        <v>0</v>
      </c>
      <c r="O31" s="763"/>
      <c r="P31" s="656">
        <f t="shared" ref="P31:Q31" si="7">SUM(P13:P30)</f>
        <v>0</v>
      </c>
      <c r="Q31" s="134">
        <f t="shared" si="7"/>
        <v>0</v>
      </c>
      <c r="R31" s="763"/>
      <c r="S31" s="656">
        <f t="shared" ref="S31:T31" si="8">SUM(S13:S30)</f>
        <v>0</v>
      </c>
      <c r="T31" s="134">
        <f t="shared" si="8"/>
        <v>0</v>
      </c>
      <c r="U31" s="763"/>
      <c r="V31" s="656">
        <f t="shared" ref="V31:W31" si="9">SUM(V13:V30)</f>
        <v>0</v>
      </c>
      <c r="W31" s="134">
        <f t="shared" si="9"/>
        <v>0</v>
      </c>
      <c r="X31" s="818"/>
      <c r="Y31" s="907">
        <f t="shared" si="6"/>
        <v>0</v>
      </c>
      <c r="Z31" s="134">
        <f t="shared" si="6"/>
        <v>0</v>
      </c>
      <c r="AA31" s="818"/>
      <c r="AB31" s="780">
        <f t="shared" ref="AB31" si="10">SUMPRODUCT((MOD(COLUMN(D31:Z31),3)=1)*D31:Z31)</f>
        <v>0</v>
      </c>
      <c r="AC31" s="437">
        <f t="shared" ref="AC31" si="11">SUMPRODUCT((MOD(COLUMN(D31:Z31),3)=2)*D31:Z31)</f>
        <v>0</v>
      </c>
      <c r="AD31" s="862"/>
    </row>
    <row r="32" spans="1:30" ht="7" customHeight="1">
      <c r="A32" s="169"/>
      <c r="B32" s="104"/>
      <c r="C32" s="81"/>
      <c r="D32" s="96"/>
      <c r="E32" s="96"/>
      <c r="F32" s="449"/>
      <c r="G32" s="96"/>
      <c r="H32" s="96"/>
      <c r="I32" s="449"/>
      <c r="J32" s="96"/>
      <c r="K32" s="96"/>
      <c r="L32" s="449"/>
      <c r="M32" s="96"/>
      <c r="N32" s="96"/>
      <c r="O32" s="449"/>
      <c r="P32" s="96"/>
      <c r="Q32" s="96"/>
      <c r="R32" s="449"/>
      <c r="S32" s="96"/>
      <c r="T32" s="96"/>
      <c r="U32" s="449"/>
      <c r="V32" s="96"/>
      <c r="W32" s="96"/>
      <c r="X32" s="449"/>
      <c r="Y32" s="96"/>
      <c r="Z32" s="96"/>
      <c r="AA32" s="449"/>
      <c r="AB32" s="449"/>
      <c r="AC32" s="449"/>
      <c r="AD32" s="159"/>
    </row>
    <row r="33" spans="1:30" ht="24" customHeight="1">
      <c r="A33" s="169"/>
      <c r="B33" s="104" t="s">
        <v>316</v>
      </c>
      <c r="C33" s="855"/>
      <c r="D33" s="419"/>
      <c r="E33" s="421"/>
      <c r="F33" s="898"/>
      <c r="G33" s="873"/>
      <c r="H33" s="421"/>
      <c r="I33" s="763"/>
      <c r="J33" s="419"/>
      <c r="K33" s="421"/>
      <c r="L33" s="763"/>
      <c r="M33" s="890"/>
      <c r="N33" s="666"/>
      <c r="O33" s="763"/>
      <c r="P33" s="890"/>
      <c r="Q33" s="666"/>
      <c r="R33" s="763"/>
      <c r="S33" s="890"/>
      <c r="T33" s="666"/>
      <c r="U33" s="763"/>
      <c r="V33" s="890"/>
      <c r="W33" s="666"/>
      <c r="X33" s="449"/>
      <c r="Y33" s="873"/>
      <c r="Z33" s="421"/>
      <c r="AA33" s="763"/>
      <c r="AB33" s="780">
        <f t="shared" ref="AB33" si="12">SUMPRODUCT((MOD(COLUMN(D33:Z33),3)=1)*D33:Z33)</f>
        <v>0</v>
      </c>
      <c r="AC33" s="437">
        <f t="shared" ref="AC33" si="13">SUMPRODUCT((MOD(COLUMN(D33:Z33),3)=2)*D33:Z33)</f>
        <v>0</v>
      </c>
      <c r="AD33" s="862"/>
    </row>
    <row r="34" spans="1:30" ht="8.15" customHeight="1">
      <c r="A34" s="169"/>
      <c r="B34" s="104"/>
      <c r="C34" s="81"/>
      <c r="D34" s="96"/>
      <c r="E34" s="96"/>
      <c r="F34" s="449"/>
      <c r="G34" s="96"/>
      <c r="H34" s="96"/>
      <c r="I34" s="449"/>
      <c r="J34" s="96"/>
      <c r="K34" s="96"/>
      <c r="L34" s="449"/>
      <c r="M34" s="96"/>
      <c r="N34" s="96"/>
      <c r="O34" s="449"/>
      <c r="P34" s="96"/>
      <c r="Q34" s="96"/>
      <c r="R34" s="449"/>
      <c r="S34" s="96"/>
      <c r="T34" s="96"/>
      <c r="U34" s="449"/>
      <c r="V34" s="96"/>
      <c r="W34" s="96"/>
      <c r="X34" s="449"/>
      <c r="Y34" s="96"/>
      <c r="Z34" s="96"/>
      <c r="AA34" s="449"/>
      <c r="AB34" s="449"/>
      <c r="AC34" s="652"/>
      <c r="AD34" s="159"/>
    </row>
    <row r="35" spans="1:30" ht="26" customHeight="1">
      <c r="A35" s="169"/>
      <c r="B35" s="104" t="s">
        <v>433</v>
      </c>
      <c r="C35" s="81"/>
      <c r="D35" s="894">
        <f t="shared" ref="D35:N35" si="14">D31-D33</f>
        <v>0</v>
      </c>
      <c r="E35" s="130">
        <f t="shared" si="14"/>
        <v>0</v>
      </c>
      <c r="F35" s="897"/>
      <c r="G35" s="131">
        <f t="shared" si="14"/>
        <v>0</v>
      </c>
      <c r="H35" s="130">
        <f t="shared" si="14"/>
        <v>0</v>
      </c>
      <c r="I35" s="895"/>
      <c r="J35" s="894">
        <f t="shared" si="14"/>
        <v>0</v>
      </c>
      <c r="K35" s="130">
        <f t="shared" si="14"/>
        <v>0</v>
      </c>
      <c r="L35" s="895"/>
      <c r="M35" s="894">
        <f t="shared" si="14"/>
        <v>0</v>
      </c>
      <c r="N35" s="672">
        <f t="shared" si="14"/>
        <v>0</v>
      </c>
      <c r="O35" s="895"/>
      <c r="P35" s="894">
        <f t="shared" ref="P35:Q35" si="15">P31-P33</f>
        <v>0</v>
      </c>
      <c r="Q35" s="672">
        <f t="shared" si="15"/>
        <v>0</v>
      </c>
      <c r="R35" s="895"/>
      <c r="S35" s="894">
        <f t="shared" ref="S35:T35" si="16">S31-S33</f>
        <v>0</v>
      </c>
      <c r="T35" s="672">
        <f t="shared" si="16"/>
        <v>0</v>
      </c>
      <c r="U35" s="895"/>
      <c r="V35" s="894">
        <f t="shared" ref="V35:Z35" si="17">V31-V33</f>
        <v>0</v>
      </c>
      <c r="W35" s="672">
        <f t="shared" si="17"/>
        <v>0</v>
      </c>
      <c r="X35" s="902"/>
      <c r="Y35" s="894">
        <f t="shared" si="17"/>
        <v>0</v>
      </c>
      <c r="Z35" s="894">
        <f t="shared" si="17"/>
        <v>0</v>
      </c>
      <c r="AA35" s="903"/>
      <c r="AB35" s="918">
        <f t="shared" ref="AB35" si="18">SUMPRODUCT((MOD(COLUMN(D35:Z35),3)=1)*D35:Z35)</f>
        <v>0</v>
      </c>
      <c r="AC35" s="919">
        <f t="shared" ref="AC35" si="19">SUMPRODUCT((MOD(COLUMN(D35:Z35),3)=2)*D35:Z35)</f>
        <v>0</v>
      </c>
      <c r="AD35" s="862"/>
    </row>
    <row r="36" spans="1:30" ht="3.75" customHeight="1">
      <c r="A36" s="169"/>
      <c r="B36" s="104"/>
      <c r="C36" s="81"/>
      <c r="D36" s="65"/>
      <c r="E36" s="65"/>
      <c r="F36" s="673"/>
      <c r="G36" s="65"/>
      <c r="H36" s="65"/>
      <c r="I36" s="673"/>
      <c r="J36" s="65"/>
      <c r="K36" s="65"/>
      <c r="L36" s="673"/>
      <c r="M36" s="65"/>
      <c r="N36" s="65"/>
      <c r="O36" s="673"/>
      <c r="P36" s="65"/>
      <c r="Q36" s="65"/>
      <c r="R36" s="673"/>
      <c r="S36" s="65"/>
      <c r="T36" s="65"/>
      <c r="U36" s="673"/>
      <c r="V36" s="65"/>
      <c r="W36" s="65"/>
      <c r="X36" s="673"/>
      <c r="Y36" s="65"/>
      <c r="Z36" s="65"/>
      <c r="AA36" s="673"/>
      <c r="AB36" s="673"/>
      <c r="AC36" s="449"/>
      <c r="AD36" s="159"/>
    </row>
    <row r="37" spans="1:30" ht="10.5" customHeight="1">
      <c r="A37" s="169"/>
      <c r="B37" s="108" t="s">
        <v>65</v>
      </c>
      <c r="C37" s="81"/>
      <c r="D37" s="96"/>
      <c r="E37" s="96"/>
      <c r="F37" s="449"/>
      <c r="G37" s="96"/>
      <c r="H37" s="96"/>
      <c r="I37" s="449"/>
      <c r="J37" s="96"/>
      <c r="K37" s="96"/>
      <c r="L37" s="449"/>
      <c r="M37" s="96"/>
      <c r="N37" s="96"/>
      <c r="O37" s="449"/>
      <c r="P37" s="96"/>
      <c r="Q37" s="96"/>
      <c r="R37" s="449"/>
      <c r="S37" s="96"/>
      <c r="T37" s="96"/>
      <c r="U37" s="449"/>
      <c r="V37" s="96"/>
      <c r="W37" s="96"/>
      <c r="X37" s="449"/>
      <c r="Y37" s="96"/>
      <c r="Z37" s="96"/>
      <c r="AA37" s="449"/>
      <c r="AB37" s="449"/>
      <c r="AC37" s="449"/>
      <c r="AD37" s="159"/>
    </row>
    <row r="38" spans="1:30" ht="24" customHeight="1">
      <c r="A38" s="169"/>
      <c r="B38" s="104" t="s">
        <v>66</v>
      </c>
      <c r="C38" s="855"/>
      <c r="D38" s="419"/>
      <c r="E38" s="666"/>
      <c r="F38" s="763"/>
      <c r="G38" s="419"/>
      <c r="H38" s="666"/>
      <c r="I38" s="642"/>
      <c r="J38" s="419"/>
      <c r="K38" s="666"/>
      <c r="L38" s="763"/>
      <c r="M38" s="419"/>
      <c r="N38" s="666"/>
      <c r="O38" s="763"/>
      <c r="P38" s="419"/>
      <c r="Q38" s="666"/>
      <c r="R38" s="763"/>
      <c r="S38" s="419"/>
      <c r="T38" s="666"/>
      <c r="U38" s="763"/>
      <c r="V38" s="419"/>
      <c r="W38" s="666"/>
      <c r="X38" s="763"/>
      <c r="Y38" s="419"/>
      <c r="Z38" s="666"/>
      <c r="AA38" s="763"/>
      <c r="AB38" s="780">
        <f t="shared" ref="AB38:AB39" si="20">SUMPRODUCT((MOD(COLUMN(D38:Z38),3)=1)*D38:Z38)</f>
        <v>0</v>
      </c>
      <c r="AC38" s="437">
        <f t="shared" ref="AC38:AC39" si="21">SUMPRODUCT((MOD(COLUMN(D38:Z38),3)=2)*D38:Z38)</f>
        <v>0</v>
      </c>
      <c r="AD38" s="862"/>
    </row>
    <row r="39" spans="1:30" ht="24" customHeight="1">
      <c r="A39" s="169"/>
      <c r="B39" s="104" t="s">
        <v>67</v>
      </c>
      <c r="C39" s="855"/>
      <c r="D39" s="419"/>
      <c r="E39" s="666"/>
      <c r="F39" s="763"/>
      <c r="G39" s="419"/>
      <c r="H39" s="666"/>
      <c r="I39" s="642"/>
      <c r="J39" s="419"/>
      <c r="K39" s="666"/>
      <c r="L39" s="763"/>
      <c r="M39" s="419"/>
      <c r="N39" s="666"/>
      <c r="O39" s="763"/>
      <c r="P39" s="419"/>
      <c r="Q39" s="666"/>
      <c r="R39" s="763"/>
      <c r="S39" s="419"/>
      <c r="T39" s="666"/>
      <c r="U39" s="763"/>
      <c r="V39" s="419"/>
      <c r="W39" s="666"/>
      <c r="X39" s="763"/>
      <c r="Y39" s="419"/>
      <c r="Z39" s="666"/>
      <c r="AA39" s="763"/>
      <c r="AB39" s="780">
        <f t="shared" si="20"/>
        <v>0</v>
      </c>
      <c r="AC39" s="437">
        <f t="shared" si="21"/>
        <v>0</v>
      </c>
      <c r="AD39" s="862"/>
    </row>
    <row r="40" spans="1:30" ht="12" customHeight="1">
      <c r="A40" s="169"/>
      <c r="B40" s="112" t="s">
        <v>317</v>
      </c>
      <c r="C40" s="81"/>
      <c r="D40" s="449"/>
      <c r="E40" s="449"/>
      <c r="F40" s="449"/>
      <c r="G40" s="449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  <c r="T40" s="449"/>
      <c r="U40" s="449"/>
      <c r="V40" s="449"/>
      <c r="W40" s="449"/>
      <c r="X40" s="449"/>
      <c r="Y40" s="449"/>
      <c r="Z40" s="449"/>
      <c r="AA40" s="449"/>
      <c r="AB40" s="449"/>
      <c r="AC40" s="449"/>
      <c r="AD40" s="159"/>
    </row>
    <row r="41" spans="1:30" ht="24" customHeight="1">
      <c r="A41" s="169"/>
      <c r="B41" s="104" t="s">
        <v>318</v>
      </c>
      <c r="C41" s="855"/>
      <c r="D41" s="419"/>
      <c r="E41" s="666"/>
      <c r="F41" s="763"/>
      <c r="G41" s="419"/>
      <c r="H41" s="666"/>
      <c r="I41" s="763"/>
      <c r="J41" s="419"/>
      <c r="K41" s="666"/>
      <c r="L41" s="763"/>
      <c r="M41" s="419"/>
      <c r="N41" s="666"/>
      <c r="O41" s="763"/>
      <c r="P41" s="419"/>
      <c r="Q41" s="666"/>
      <c r="R41" s="763"/>
      <c r="S41" s="419"/>
      <c r="T41" s="666"/>
      <c r="U41" s="763"/>
      <c r="V41" s="419"/>
      <c r="W41" s="666"/>
      <c r="X41" s="642"/>
      <c r="Y41" s="419"/>
      <c r="Z41" s="666"/>
      <c r="AA41" s="763"/>
      <c r="AB41" s="780">
        <f t="shared" ref="AB41" si="22">SUMPRODUCT((MOD(COLUMN(D41:Z41),3)=1)*D41:Z41)</f>
        <v>0</v>
      </c>
      <c r="AC41" s="437">
        <f t="shared" ref="AC41" si="23">SUMPRODUCT((MOD(COLUMN(D41:Z41),3)=2)*D41:Z41)</f>
        <v>0</v>
      </c>
      <c r="AD41" s="862"/>
    </row>
    <row r="42" spans="1:30" ht="24" customHeight="1">
      <c r="A42" s="169"/>
      <c r="B42" s="104" t="s">
        <v>319</v>
      </c>
      <c r="C42" s="855"/>
      <c r="D42" s="419"/>
      <c r="E42" s="666"/>
      <c r="F42" s="763"/>
      <c r="G42" s="419"/>
      <c r="H42" s="666"/>
      <c r="I42" s="763"/>
      <c r="J42" s="419"/>
      <c r="K42" s="666"/>
      <c r="L42" s="763"/>
      <c r="M42" s="419"/>
      <c r="N42" s="666"/>
      <c r="O42" s="763"/>
      <c r="P42" s="419"/>
      <c r="Q42" s="666"/>
      <c r="R42" s="763"/>
      <c r="S42" s="419"/>
      <c r="T42" s="666"/>
      <c r="U42" s="763"/>
      <c r="V42" s="419"/>
      <c r="W42" s="666"/>
      <c r="X42" s="642"/>
      <c r="Y42" s="419"/>
      <c r="Z42" s="666"/>
      <c r="AA42" s="763"/>
      <c r="AB42" s="780">
        <f t="shared" ref="AB42:AB44" si="24">SUMPRODUCT((MOD(COLUMN(D42:Z42),3)=1)*D42:Z42)</f>
        <v>0</v>
      </c>
      <c r="AC42" s="437">
        <f t="shared" ref="AC42:AC44" si="25">SUMPRODUCT((MOD(COLUMN(D42:Z42),3)=2)*D42:Z42)</f>
        <v>0</v>
      </c>
      <c r="AD42" s="862"/>
    </row>
    <row r="43" spans="1:30" ht="24" customHeight="1">
      <c r="A43" s="169"/>
      <c r="B43" s="104" t="s">
        <v>320</v>
      </c>
      <c r="C43" s="855"/>
      <c r="D43" s="419"/>
      <c r="E43" s="666"/>
      <c r="F43" s="763"/>
      <c r="G43" s="419"/>
      <c r="H43" s="666"/>
      <c r="I43" s="763"/>
      <c r="J43" s="419"/>
      <c r="K43" s="666"/>
      <c r="L43" s="763"/>
      <c r="M43" s="419"/>
      <c r="N43" s="666"/>
      <c r="O43" s="763"/>
      <c r="P43" s="419"/>
      <c r="Q43" s="666"/>
      <c r="R43" s="763"/>
      <c r="S43" s="419"/>
      <c r="T43" s="666"/>
      <c r="U43" s="763"/>
      <c r="V43" s="419"/>
      <c r="W43" s="666"/>
      <c r="X43" s="642"/>
      <c r="Y43" s="419"/>
      <c r="Z43" s="666"/>
      <c r="AA43" s="763"/>
      <c r="AB43" s="780">
        <f t="shared" si="24"/>
        <v>0</v>
      </c>
      <c r="AC43" s="437">
        <f t="shared" si="25"/>
        <v>0</v>
      </c>
      <c r="AD43" s="862"/>
    </row>
    <row r="44" spans="1:30" ht="24" customHeight="1">
      <c r="A44" s="169"/>
      <c r="B44" s="537" t="s">
        <v>321</v>
      </c>
      <c r="C44" s="855"/>
      <c r="D44" s="419"/>
      <c r="E44" s="666"/>
      <c r="F44" s="763"/>
      <c r="G44" s="419"/>
      <c r="H44" s="666"/>
      <c r="I44" s="763"/>
      <c r="J44" s="419"/>
      <c r="K44" s="666"/>
      <c r="L44" s="763"/>
      <c r="M44" s="419"/>
      <c r="N44" s="666"/>
      <c r="O44" s="763"/>
      <c r="P44" s="419"/>
      <c r="Q44" s="666"/>
      <c r="R44" s="763"/>
      <c r="S44" s="419"/>
      <c r="T44" s="666"/>
      <c r="U44" s="763"/>
      <c r="V44" s="419"/>
      <c r="W44" s="666"/>
      <c r="X44" s="642"/>
      <c r="Y44" s="419"/>
      <c r="Z44" s="666"/>
      <c r="AA44" s="763"/>
      <c r="AB44" s="780">
        <f t="shared" si="24"/>
        <v>0</v>
      </c>
      <c r="AC44" s="437">
        <f t="shared" si="25"/>
        <v>0</v>
      </c>
      <c r="AD44" s="862"/>
    </row>
    <row r="45" spans="1:30" ht="13" customHeight="1">
      <c r="A45" s="169"/>
      <c r="B45" s="112" t="s">
        <v>322</v>
      </c>
      <c r="C45" s="81"/>
      <c r="D45" s="449"/>
      <c r="E45" s="449"/>
      <c r="F45" s="449"/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449"/>
      <c r="V45" s="449"/>
      <c r="W45" s="449"/>
      <c r="X45" s="449"/>
      <c r="Y45" s="449"/>
      <c r="Z45" s="449"/>
      <c r="AA45" s="449"/>
      <c r="AB45" s="449"/>
      <c r="AC45" s="449"/>
      <c r="AD45" s="159"/>
    </row>
    <row r="46" spans="1:30" ht="24" customHeight="1">
      <c r="A46" s="169"/>
      <c r="B46" s="104" t="s">
        <v>323</v>
      </c>
      <c r="C46" s="855"/>
      <c r="D46" s="419"/>
      <c r="E46" s="666"/>
      <c r="F46" s="763"/>
      <c r="G46" s="419"/>
      <c r="H46" s="666"/>
      <c r="I46" s="642"/>
      <c r="J46" s="419"/>
      <c r="K46" s="666"/>
      <c r="L46" s="763"/>
      <c r="M46" s="419"/>
      <c r="N46" s="666"/>
      <c r="O46" s="763"/>
      <c r="P46" s="419"/>
      <c r="Q46" s="666"/>
      <c r="R46" s="763"/>
      <c r="S46" s="419"/>
      <c r="T46" s="666"/>
      <c r="U46" s="763"/>
      <c r="V46" s="419"/>
      <c r="W46" s="666"/>
      <c r="X46" s="763"/>
      <c r="Y46" s="419"/>
      <c r="Z46" s="666"/>
      <c r="AA46" s="763"/>
      <c r="AB46" s="780">
        <f t="shared" ref="AB46:AB49" si="26">SUMPRODUCT((MOD(COLUMN(D46:Z46),3)=1)*D46:Z46)</f>
        <v>0</v>
      </c>
      <c r="AC46" s="437">
        <f t="shared" ref="AC46:AC49" si="27">SUMPRODUCT((MOD(COLUMN(D46:Z46),3)=2)*D46:Z46)</f>
        <v>0</v>
      </c>
      <c r="AD46" s="862"/>
    </row>
    <row r="47" spans="1:30" ht="24" customHeight="1">
      <c r="A47" s="169"/>
      <c r="B47" s="104" t="s">
        <v>324</v>
      </c>
      <c r="C47" s="855"/>
      <c r="D47" s="445"/>
      <c r="E47" s="671"/>
      <c r="F47" s="763"/>
      <c r="G47" s="445"/>
      <c r="H47" s="671"/>
      <c r="I47" s="642"/>
      <c r="J47" s="445"/>
      <c r="K47" s="671"/>
      <c r="L47" s="763"/>
      <c r="M47" s="445"/>
      <c r="N47" s="671"/>
      <c r="O47" s="763"/>
      <c r="P47" s="445"/>
      <c r="Q47" s="671"/>
      <c r="R47" s="763"/>
      <c r="S47" s="445"/>
      <c r="T47" s="671"/>
      <c r="U47" s="763"/>
      <c r="V47" s="445"/>
      <c r="W47" s="671"/>
      <c r="X47" s="763"/>
      <c r="Y47" s="445"/>
      <c r="Z47" s="671"/>
      <c r="AA47" s="763"/>
      <c r="AB47" s="780">
        <f t="shared" si="26"/>
        <v>0</v>
      </c>
      <c r="AC47" s="437">
        <f t="shared" si="27"/>
        <v>0</v>
      </c>
      <c r="AD47" s="862"/>
    </row>
    <row r="48" spans="1:30" ht="24" customHeight="1">
      <c r="A48" s="169"/>
      <c r="B48" s="104" t="s">
        <v>325</v>
      </c>
      <c r="C48" s="855"/>
      <c r="D48" s="419"/>
      <c r="E48" s="666"/>
      <c r="F48" s="763"/>
      <c r="G48" s="419"/>
      <c r="H48" s="666"/>
      <c r="I48" s="642"/>
      <c r="J48" s="419"/>
      <c r="K48" s="666"/>
      <c r="L48" s="763"/>
      <c r="M48" s="419"/>
      <c r="N48" s="666"/>
      <c r="O48" s="763"/>
      <c r="P48" s="419"/>
      <c r="Q48" s="666"/>
      <c r="R48" s="763"/>
      <c r="S48" s="419"/>
      <c r="T48" s="666"/>
      <c r="U48" s="763"/>
      <c r="V48" s="419"/>
      <c r="W48" s="666"/>
      <c r="X48" s="763"/>
      <c r="Y48" s="419"/>
      <c r="Z48" s="666"/>
      <c r="AA48" s="763"/>
      <c r="AB48" s="780">
        <f t="shared" si="26"/>
        <v>0</v>
      </c>
      <c r="AC48" s="437">
        <f t="shared" si="27"/>
        <v>0</v>
      </c>
      <c r="AD48" s="862"/>
    </row>
    <row r="49" spans="1:30" ht="24" customHeight="1">
      <c r="A49" s="169"/>
      <c r="B49" s="104" t="s">
        <v>326</v>
      </c>
      <c r="C49" s="855"/>
      <c r="D49" s="419"/>
      <c r="E49" s="666"/>
      <c r="F49" s="763"/>
      <c r="G49" s="419"/>
      <c r="H49" s="666"/>
      <c r="I49" s="642"/>
      <c r="J49" s="419"/>
      <c r="K49" s="666"/>
      <c r="L49" s="763"/>
      <c r="M49" s="419"/>
      <c r="N49" s="666"/>
      <c r="O49" s="763"/>
      <c r="P49" s="419"/>
      <c r="Q49" s="666"/>
      <c r="R49" s="763"/>
      <c r="S49" s="419"/>
      <c r="T49" s="666"/>
      <c r="U49" s="763"/>
      <c r="V49" s="419"/>
      <c r="W49" s="666"/>
      <c r="X49" s="763"/>
      <c r="Y49" s="419"/>
      <c r="Z49" s="666"/>
      <c r="AA49" s="763"/>
      <c r="AB49" s="780">
        <f t="shared" si="26"/>
        <v>0</v>
      </c>
      <c r="AC49" s="437">
        <f t="shared" si="27"/>
        <v>0</v>
      </c>
      <c r="AD49" s="862"/>
    </row>
    <row r="50" spans="1:30" ht="24" customHeight="1">
      <c r="A50" s="169"/>
      <c r="B50" s="104" t="s">
        <v>327</v>
      </c>
      <c r="C50" s="855"/>
      <c r="D50" s="419"/>
      <c r="E50" s="666"/>
      <c r="F50" s="763"/>
      <c r="G50" s="419"/>
      <c r="H50" s="666"/>
      <c r="I50" s="642"/>
      <c r="J50" s="419"/>
      <c r="K50" s="666"/>
      <c r="L50" s="763"/>
      <c r="M50" s="419"/>
      <c r="N50" s="666"/>
      <c r="O50" s="763"/>
      <c r="P50" s="419"/>
      <c r="Q50" s="666"/>
      <c r="R50" s="763"/>
      <c r="S50" s="419"/>
      <c r="T50" s="666"/>
      <c r="U50" s="763"/>
      <c r="V50" s="419"/>
      <c r="W50" s="666"/>
      <c r="X50" s="763"/>
      <c r="Y50" s="419"/>
      <c r="Z50" s="666"/>
      <c r="AA50" s="763"/>
      <c r="AB50" s="780">
        <f t="shared" ref="AB50:AB53" si="28">SUMPRODUCT((MOD(COLUMN(D50:Z50),3)=1)*D50:Z50)</f>
        <v>0</v>
      </c>
      <c r="AC50" s="437">
        <f t="shared" ref="AC50:AC53" si="29">SUMPRODUCT((MOD(COLUMN(D50:Z50),3)=2)*D50:Z50)</f>
        <v>0</v>
      </c>
      <c r="AD50" s="862"/>
    </row>
    <row r="51" spans="1:30" ht="24" customHeight="1">
      <c r="A51" s="169"/>
      <c r="B51" s="104" t="s">
        <v>328</v>
      </c>
      <c r="C51" s="855"/>
      <c r="D51" s="419"/>
      <c r="E51" s="666"/>
      <c r="F51" s="763"/>
      <c r="G51" s="419"/>
      <c r="H51" s="666"/>
      <c r="I51" s="642"/>
      <c r="J51" s="419"/>
      <c r="K51" s="666"/>
      <c r="L51" s="763"/>
      <c r="M51" s="419"/>
      <c r="N51" s="666"/>
      <c r="O51" s="763"/>
      <c r="P51" s="419"/>
      <c r="Q51" s="666"/>
      <c r="R51" s="763"/>
      <c r="S51" s="419"/>
      <c r="T51" s="666"/>
      <c r="U51" s="763"/>
      <c r="V51" s="419"/>
      <c r="W51" s="666"/>
      <c r="X51" s="763"/>
      <c r="Y51" s="419"/>
      <c r="Z51" s="666"/>
      <c r="AA51" s="763"/>
      <c r="AB51" s="780">
        <f t="shared" si="28"/>
        <v>0</v>
      </c>
      <c r="AC51" s="437">
        <f t="shared" si="29"/>
        <v>0</v>
      </c>
      <c r="AD51" s="862"/>
    </row>
    <row r="52" spans="1:30" ht="24" customHeight="1">
      <c r="A52" s="169"/>
      <c r="B52" s="104" t="s">
        <v>329</v>
      </c>
      <c r="C52" s="855"/>
      <c r="D52" s="419"/>
      <c r="E52" s="666"/>
      <c r="F52" s="763"/>
      <c r="G52" s="419"/>
      <c r="H52" s="666"/>
      <c r="I52" s="642"/>
      <c r="J52" s="419"/>
      <c r="K52" s="666"/>
      <c r="L52" s="763"/>
      <c r="M52" s="419"/>
      <c r="N52" s="666"/>
      <c r="O52" s="763"/>
      <c r="P52" s="419"/>
      <c r="Q52" s="666"/>
      <c r="R52" s="763"/>
      <c r="S52" s="419"/>
      <c r="T52" s="666"/>
      <c r="U52" s="763"/>
      <c r="V52" s="419"/>
      <c r="W52" s="666"/>
      <c r="X52" s="763"/>
      <c r="Y52" s="419"/>
      <c r="Z52" s="666"/>
      <c r="AA52" s="763"/>
      <c r="AB52" s="780">
        <f t="shared" si="28"/>
        <v>0</v>
      </c>
      <c r="AC52" s="437">
        <f t="shared" si="29"/>
        <v>0</v>
      </c>
      <c r="AD52" s="862"/>
    </row>
    <row r="53" spans="1:30" ht="24" customHeight="1">
      <c r="A53" s="169"/>
      <c r="B53" s="537" t="s">
        <v>321</v>
      </c>
      <c r="C53" s="855"/>
      <c r="D53" s="419"/>
      <c r="E53" s="666"/>
      <c r="F53" s="763"/>
      <c r="G53" s="419"/>
      <c r="H53" s="666"/>
      <c r="I53" s="642"/>
      <c r="J53" s="419"/>
      <c r="K53" s="666"/>
      <c r="L53" s="763"/>
      <c r="M53" s="419"/>
      <c r="N53" s="666"/>
      <c r="O53" s="763"/>
      <c r="P53" s="419"/>
      <c r="Q53" s="666"/>
      <c r="R53" s="763"/>
      <c r="S53" s="419"/>
      <c r="T53" s="666"/>
      <c r="U53" s="763"/>
      <c r="V53" s="419"/>
      <c r="W53" s="666"/>
      <c r="X53" s="763"/>
      <c r="Y53" s="419"/>
      <c r="Z53" s="666"/>
      <c r="AA53" s="763"/>
      <c r="AB53" s="780">
        <f t="shared" si="28"/>
        <v>0</v>
      </c>
      <c r="AC53" s="437">
        <f t="shared" si="29"/>
        <v>0</v>
      </c>
      <c r="AD53" s="862"/>
    </row>
    <row r="54" spans="1:30" ht="12" customHeight="1">
      <c r="A54" s="169"/>
      <c r="B54" s="104"/>
      <c r="C54" s="81"/>
      <c r="D54" s="96"/>
      <c r="E54" s="96"/>
      <c r="F54" s="449"/>
      <c r="G54" s="96"/>
      <c r="H54" s="96"/>
      <c r="I54" s="449"/>
      <c r="J54" s="96"/>
      <c r="K54" s="96"/>
      <c r="L54" s="449"/>
      <c r="M54" s="96"/>
      <c r="N54" s="96"/>
      <c r="O54" s="449"/>
      <c r="P54" s="96"/>
      <c r="Q54" s="96"/>
      <c r="R54" s="449"/>
      <c r="S54" s="96"/>
      <c r="T54" s="96"/>
      <c r="U54" s="449"/>
      <c r="V54" s="96"/>
      <c r="W54" s="96"/>
      <c r="X54" s="449"/>
      <c r="Y54" s="96"/>
      <c r="Z54" s="96"/>
      <c r="AA54" s="449"/>
      <c r="AB54" s="449"/>
      <c r="AC54" s="652"/>
      <c r="AD54" s="159"/>
    </row>
    <row r="55" spans="1:30" ht="26" customHeight="1">
      <c r="A55" s="169"/>
      <c r="B55" s="104" t="s">
        <v>434</v>
      </c>
      <c r="C55" s="81"/>
      <c r="D55" s="894">
        <f t="shared" ref="D55:Z55" si="30">SUM(D38:D54)</f>
        <v>0</v>
      </c>
      <c r="E55" s="130">
        <f t="shared" si="30"/>
        <v>0</v>
      </c>
      <c r="F55" s="895"/>
      <c r="G55" s="894">
        <f t="shared" si="30"/>
        <v>0</v>
      </c>
      <c r="H55" s="130">
        <f t="shared" si="30"/>
        <v>0</v>
      </c>
      <c r="I55" s="895"/>
      <c r="J55" s="894">
        <f t="shared" si="30"/>
        <v>0</v>
      </c>
      <c r="K55" s="130">
        <f t="shared" si="30"/>
        <v>0</v>
      </c>
      <c r="L55" s="895"/>
      <c r="M55" s="894">
        <f t="shared" si="30"/>
        <v>0</v>
      </c>
      <c r="N55" s="135">
        <f t="shared" si="30"/>
        <v>0</v>
      </c>
      <c r="O55" s="895"/>
      <c r="P55" s="894">
        <f t="shared" ref="P55:Q55" si="31">SUM(P38:P54)</f>
        <v>0</v>
      </c>
      <c r="Q55" s="135">
        <f t="shared" si="31"/>
        <v>0</v>
      </c>
      <c r="R55" s="895"/>
      <c r="S55" s="894">
        <f t="shared" ref="S55:T55" si="32">SUM(S38:S54)</f>
        <v>0</v>
      </c>
      <c r="T55" s="135">
        <f t="shared" si="32"/>
        <v>0</v>
      </c>
      <c r="U55" s="895"/>
      <c r="V55" s="894">
        <f t="shared" ref="V55:W55" si="33">SUM(V38:V54)</f>
        <v>0</v>
      </c>
      <c r="W55" s="135">
        <f t="shared" si="33"/>
        <v>0</v>
      </c>
      <c r="X55" s="903"/>
      <c r="Y55" s="915">
        <f t="shared" si="30"/>
        <v>0</v>
      </c>
      <c r="Z55" s="672">
        <f t="shared" si="30"/>
        <v>0</v>
      </c>
      <c r="AA55" s="892"/>
      <c r="AB55" s="918">
        <f t="shared" ref="AB55" si="34">SUMPRODUCT((MOD(COLUMN(D55:Z55),3)=1)*D55:Z55)</f>
        <v>0</v>
      </c>
      <c r="AC55" s="919">
        <f t="shared" ref="AC55" si="35">SUMPRODUCT((MOD(COLUMN(D55:Z55),3)=2)*D55:Z55)</f>
        <v>0</v>
      </c>
      <c r="AD55" s="862"/>
    </row>
    <row r="56" spans="1:30" ht="17.5" customHeight="1" thickBot="1">
      <c r="A56" s="177"/>
      <c r="B56" s="171"/>
      <c r="C56" s="921"/>
      <c r="D56" s="172"/>
      <c r="E56" s="172"/>
      <c r="F56" s="896"/>
      <c r="G56" s="172"/>
      <c r="H56" s="172"/>
      <c r="I56" s="896"/>
      <c r="J56" s="172"/>
      <c r="K56" s="172"/>
      <c r="L56" s="896"/>
      <c r="M56" s="172"/>
      <c r="N56" s="172"/>
      <c r="O56" s="896"/>
      <c r="P56" s="172"/>
      <c r="Q56" s="172"/>
      <c r="R56" s="896"/>
      <c r="S56" s="172"/>
      <c r="T56" s="172"/>
      <c r="U56" s="896"/>
      <c r="V56" s="172"/>
      <c r="W56" s="172"/>
      <c r="X56" s="896"/>
      <c r="Y56" s="172"/>
      <c r="Z56" s="172"/>
      <c r="AA56" s="896"/>
      <c r="AB56" s="172"/>
      <c r="AC56" s="172"/>
      <c r="AD56" s="167"/>
    </row>
    <row r="57" spans="1:30" ht="17.5" customHeight="1">
      <c r="B57" s="104"/>
      <c r="C57" s="81"/>
      <c r="D57" s="96"/>
      <c r="E57" s="96"/>
      <c r="F57" s="449"/>
      <c r="G57" s="96"/>
      <c r="H57" s="96"/>
      <c r="I57" s="449"/>
      <c r="J57" s="96"/>
      <c r="K57" s="96"/>
      <c r="L57" s="449"/>
      <c r="M57" s="96"/>
      <c r="N57" s="96"/>
      <c r="O57" s="449"/>
      <c r="P57" s="96"/>
      <c r="Q57" s="96"/>
      <c r="R57" s="449"/>
      <c r="S57" s="96"/>
      <c r="T57" s="96"/>
      <c r="U57" s="449"/>
      <c r="V57" s="96"/>
      <c r="W57" s="96"/>
      <c r="X57" s="449"/>
      <c r="Y57" s="96"/>
      <c r="Z57" s="96"/>
      <c r="AA57" s="449"/>
      <c r="AB57" s="96"/>
      <c r="AC57" s="96"/>
    </row>
    <row r="58" spans="1:30" ht="17.5" customHeight="1">
      <c r="B58" s="104"/>
      <c r="C58" s="81"/>
      <c r="D58" s="96"/>
      <c r="E58" s="96"/>
      <c r="F58" s="449"/>
      <c r="G58" s="96"/>
      <c r="H58" s="96"/>
      <c r="I58" s="449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449"/>
      <c r="AB58" s="96"/>
      <c r="AC58" s="96"/>
    </row>
    <row r="59" spans="1:30" ht="17.5" customHeight="1">
      <c r="B59" s="104"/>
      <c r="C59" s="81"/>
      <c r="D59" s="96"/>
      <c r="E59" s="96"/>
      <c r="F59" s="449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449"/>
      <c r="AB59" s="96"/>
      <c r="AC59" s="96"/>
    </row>
    <row r="60" spans="1:30" ht="17.5" customHeight="1">
      <c r="B60" s="104"/>
      <c r="C60" s="81"/>
      <c r="D60" s="96"/>
      <c r="E60" s="96"/>
      <c r="F60" s="449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449"/>
      <c r="AB60" s="96"/>
      <c r="AC60" s="96"/>
    </row>
    <row r="61" spans="1:30" ht="6.75" customHeight="1">
      <c r="B61" s="104"/>
      <c r="C61" s="81"/>
      <c r="D61" s="96"/>
      <c r="E61" s="96"/>
      <c r="F61" s="449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449"/>
      <c r="AB61" s="96"/>
      <c r="AC61" s="89"/>
    </row>
    <row r="62" spans="1:30">
      <c r="B62" s="104"/>
      <c r="C62" s="81"/>
      <c r="D62" s="121"/>
      <c r="E62" s="121"/>
      <c r="F62" s="121"/>
      <c r="G62" s="121"/>
      <c r="H62" s="121"/>
      <c r="I62" s="121"/>
      <c r="J62" s="121"/>
      <c r="K62" s="121"/>
      <c r="L62" s="121"/>
      <c r="M62" s="96"/>
      <c r="N62" s="96"/>
      <c r="O62" s="121"/>
      <c r="P62" s="96"/>
      <c r="Q62" s="96"/>
      <c r="R62" s="121"/>
      <c r="S62" s="96"/>
      <c r="T62" s="96"/>
      <c r="U62" s="121"/>
      <c r="V62" s="96"/>
      <c r="W62" s="96"/>
      <c r="X62" s="96"/>
      <c r="Y62" s="96"/>
      <c r="Z62" s="96"/>
      <c r="AA62" s="449"/>
      <c r="AB62" s="96"/>
      <c r="AC62" s="96"/>
    </row>
    <row r="63" spans="1:30">
      <c r="B63" s="106"/>
      <c r="C63" s="94"/>
      <c r="D63" s="94"/>
      <c r="E63" s="95"/>
      <c r="F63" s="90"/>
      <c r="G63" s="95"/>
      <c r="H63" s="95"/>
      <c r="I63" s="90"/>
      <c r="J63" s="95"/>
      <c r="K63" s="73"/>
      <c r="L63" s="125"/>
      <c r="O63" s="125"/>
      <c r="R63" s="125"/>
      <c r="U63" s="125"/>
      <c r="AA63" s="652"/>
    </row>
    <row r="64" spans="1:30">
      <c r="B64" s="106"/>
      <c r="C64" s="94"/>
      <c r="D64" s="94"/>
      <c r="E64" s="95"/>
      <c r="F64" s="90"/>
      <c r="G64" s="95"/>
      <c r="H64" s="95"/>
      <c r="I64" s="90"/>
      <c r="J64" s="95"/>
      <c r="K64" s="73"/>
      <c r="L64" s="125"/>
      <c r="O64" s="125"/>
      <c r="R64" s="125"/>
      <c r="U64" s="125"/>
      <c r="AA64" s="652"/>
    </row>
    <row r="65" spans="2:21">
      <c r="B65" s="106"/>
      <c r="C65" s="94"/>
      <c r="D65" s="94"/>
      <c r="E65" s="95"/>
      <c r="F65" s="90"/>
      <c r="G65" s="95"/>
      <c r="H65" s="95"/>
      <c r="I65" s="90"/>
      <c r="J65" s="95"/>
      <c r="K65" s="73"/>
      <c r="L65" s="125"/>
      <c r="O65" s="125"/>
      <c r="R65" s="125"/>
      <c r="U65" s="125"/>
    </row>
    <row r="66" spans="2:21">
      <c r="B66" s="106"/>
      <c r="C66" s="94"/>
      <c r="D66" s="94"/>
      <c r="E66" s="95"/>
      <c r="F66" s="90"/>
      <c r="G66" s="95"/>
      <c r="H66" s="95"/>
      <c r="I66" s="90"/>
      <c r="J66" s="95"/>
      <c r="K66" s="73"/>
      <c r="L66" s="125"/>
      <c r="O66" s="125"/>
      <c r="R66" s="125"/>
      <c r="U66" s="125"/>
    </row>
    <row r="67" spans="2:21">
      <c r="B67" s="106"/>
      <c r="C67" s="94"/>
      <c r="D67" s="94"/>
      <c r="E67" s="95"/>
      <c r="F67" s="90"/>
      <c r="G67" s="95"/>
      <c r="H67" s="95"/>
      <c r="I67" s="90"/>
      <c r="J67" s="95"/>
      <c r="K67" s="73"/>
      <c r="L67" s="125"/>
      <c r="O67" s="125"/>
      <c r="R67" s="125"/>
      <c r="U67" s="125"/>
    </row>
    <row r="68" spans="2:21">
      <c r="B68" s="106"/>
      <c r="C68" s="94"/>
      <c r="D68" s="94"/>
      <c r="E68" s="95"/>
      <c r="F68" s="90"/>
      <c r="G68" s="95"/>
      <c r="H68" s="95"/>
      <c r="I68" s="90"/>
      <c r="J68" s="95"/>
      <c r="K68" s="73"/>
      <c r="L68" s="125"/>
      <c r="O68" s="125"/>
      <c r="R68" s="125"/>
      <c r="U68" s="125"/>
    </row>
    <row r="69" spans="2:21">
      <c r="B69" s="106"/>
      <c r="C69" s="94"/>
      <c r="D69" s="94"/>
      <c r="E69" s="95"/>
      <c r="F69" s="90"/>
      <c r="G69" s="95"/>
      <c r="H69" s="95"/>
      <c r="I69" s="90"/>
      <c r="J69" s="95"/>
      <c r="K69" s="73"/>
      <c r="L69" s="125"/>
      <c r="O69" s="125"/>
      <c r="R69" s="125"/>
      <c r="U69" s="125"/>
    </row>
    <row r="70" spans="2:21">
      <c r="B70" s="106"/>
      <c r="C70" s="94"/>
      <c r="D70" s="94"/>
      <c r="E70" s="95"/>
      <c r="F70" s="90"/>
      <c r="G70" s="95"/>
      <c r="H70" s="95"/>
      <c r="I70" s="90"/>
      <c r="J70" s="95"/>
      <c r="K70" s="73"/>
      <c r="L70" s="125"/>
      <c r="O70" s="125"/>
      <c r="R70" s="125"/>
      <c r="U70" s="125"/>
    </row>
    <row r="71" spans="2:21">
      <c r="B71" s="106"/>
      <c r="C71" s="94"/>
      <c r="D71" s="94"/>
      <c r="E71" s="95"/>
      <c r="F71" s="90"/>
      <c r="G71" s="95"/>
      <c r="H71" s="95"/>
      <c r="I71" s="90"/>
      <c r="J71" s="95"/>
      <c r="K71" s="73"/>
      <c r="L71" s="125"/>
      <c r="O71" s="125"/>
      <c r="R71" s="125"/>
      <c r="U71" s="125"/>
    </row>
    <row r="72" spans="2:21">
      <c r="B72" s="106"/>
      <c r="C72" s="94"/>
      <c r="D72" s="94"/>
      <c r="E72" s="95"/>
      <c r="F72" s="90"/>
      <c r="G72" s="95"/>
      <c r="H72" s="95"/>
      <c r="I72" s="90"/>
      <c r="J72" s="95"/>
      <c r="K72" s="73"/>
      <c r="L72" s="125"/>
      <c r="O72" s="125"/>
      <c r="R72" s="125"/>
      <c r="U72" s="125"/>
    </row>
    <row r="73" spans="2:21">
      <c r="B73" s="106"/>
      <c r="C73" s="94"/>
      <c r="D73" s="94"/>
      <c r="E73" s="95"/>
      <c r="F73" s="90"/>
      <c r="G73" s="95"/>
      <c r="H73" s="95"/>
      <c r="I73" s="90"/>
      <c r="J73" s="95"/>
      <c r="K73" s="73"/>
      <c r="L73" s="125"/>
      <c r="O73" s="125"/>
      <c r="R73" s="125"/>
      <c r="U73" s="125"/>
    </row>
    <row r="74" spans="2:21">
      <c r="B74" s="106"/>
      <c r="C74" s="94"/>
      <c r="D74" s="94"/>
      <c r="E74" s="95"/>
      <c r="F74" s="90"/>
      <c r="G74" s="95"/>
      <c r="H74" s="95"/>
      <c r="I74" s="90"/>
      <c r="J74" s="95"/>
      <c r="K74" s="73"/>
      <c r="L74" s="125"/>
      <c r="O74" s="125"/>
      <c r="R74" s="125"/>
      <c r="U74" s="125"/>
    </row>
    <row r="75" spans="2:21">
      <c r="B75" s="106"/>
      <c r="C75" s="94"/>
      <c r="D75" s="94"/>
      <c r="E75" s="95"/>
      <c r="F75" s="90"/>
      <c r="G75" s="95"/>
      <c r="H75" s="95"/>
      <c r="I75" s="90"/>
      <c r="J75" s="95"/>
      <c r="K75" s="73"/>
      <c r="L75" s="125"/>
      <c r="O75" s="125"/>
      <c r="R75" s="125"/>
      <c r="U75" s="125"/>
    </row>
    <row r="76" spans="2:21">
      <c r="B76" s="106"/>
      <c r="C76" s="94"/>
      <c r="D76" s="94"/>
      <c r="E76" s="95"/>
      <c r="F76" s="90"/>
      <c r="G76" s="95"/>
      <c r="H76" s="95"/>
      <c r="I76" s="90"/>
      <c r="J76" s="95"/>
      <c r="K76" s="73"/>
      <c r="L76" s="125"/>
      <c r="O76" s="125"/>
      <c r="R76" s="125"/>
      <c r="U76" s="125"/>
    </row>
    <row r="77" spans="2:21">
      <c r="B77" s="106"/>
      <c r="C77" s="94"/>
      <c r="D77" s="94"/>
      <c r="E77" s="95"/>
      <c r="F77" s="90"/>
      <c r="G77" s="95"/>
      <c r="H77" s="95"/>
      <c r="I77" s="90"/>
      <c r="J77" s="95"/>
      <c r="K77" s="73"/>
      <c r="L77" s="125"/>
      <c r="O77" s="125"/>
      <c r="R77" s="125"/>
      <c r="U77" s="125"/>
    </row>
    <row r="78" spans="2:21">
      <c r="B78" s="106"/>
      <c r="C78" s="94"/>
      <c r="D78" s="94"/>
      <c r="E78" s="95"/>
      <c r="F78" s="90"/>
      <c r="G78" s="95"/>
      <c r="H78" s="95"/>
      <c r="I78" s="90"/>
      <c r="J78" s="95"/>
      <c r="K78" s="73"/>
      <c r="L78" s="125"/>
      <c r="O78" s="125"/>
      <c r="R78" s="125"/>
      <c r="U78" s="125"/>
    </row>
    <row r="79" spans="2:21">
      <c r="B79" s="106"/>
      <c r="C79" s="94"/>
      <c r="D79" s="94"/>
      <c r="E79" s="95"/>
      <c r="F79" s="90"/>
      <c r="G79" s="95"/>
      <c r="H79" s="95"/>
      <c r="I79" s="90"/>
      <c r="J79" s="95"/>
      <c r="K79" s="73"/>
      <c r="L79" s="125"/>
      <c r="O79" s="125"/>
      <c r="R79" s="125"/>
      <c r="U79" s="125"/>
    </row>
    <row r="80" spans="2:21">
      <c r="B80" s="106"/>
      <c r="C80" s="94"/>
      <c r="D80" s="94"/>
      <c r="E80" s="95"/>
      <c r="F80" s="90"/>
      <c r="G80" s="95"/>
      <c r="H80" s="95"/>
      <c r="I80" s="90"/>
      <c r="J80" s="95"/>
      <c r="K80" s="73"/>
      <c r="L80" s="125"/>
      <c r="O80" s="125"/>
      <c r="R80" s="125"/>
      <c r="U80" s="125"/>
    </row>
    <row r="81" spans="2:21">
      <c r="B81" s="106"/>
      <c r="C81" s="94"/>
      <c r="D81" s="94"/>
      <c r="E81" s="95"/>
      <c r="F81" s="90"/>
      <c r="G81" s="95"/>
      <c r="H81" s="95"/>
      <c r="I81" s="90"/>
      <c r="J81" s="95"/>
      <c r="K81" s="73"/>
      <c r="L81" s="125"/>
      <c r="O81" s="125"/>
      <c r="R81" s="125"/>
      <c r="U81" s="125"/>
    </row>
    <row r="82" spans="2:21">
      <c r="B82" s="106"/>
      <c r="C82" s="94"/>
      <c r="D82" s="94"/>
      <c r="E82" s="95"/>
      <c r="F82" s="90"/>
      <c r="G82" s="95"/>
      <c r="H82" s="95"/>
      <c r="I82" s="90"/>
      <c r="J82" s="95"/>
      <c r="K82" s="73"/>
      <c r="L82" s="125"/>
      <c r="O82" s="125"/>
      <c r="R82" s="125"/>
      <c r="U82" s="125"/>
    </row>
    <row r="83" spans="2:21">
      <c r="B83" s="106"/>
      <c r="C83" s="94"/>
      <c r="D83" s="94"/>
      <c r="E83" s="95"/>
      <c r="F83" s="90"/>
      <c r="G83" s="95"/>
      <c r="H83" s="95"/>
      <c r="I83" s="90"/>
      <c r="J83" s="95"/>
      <c r="K83" s="73"/>
      <c r="L83" s="125"/>
      <c r="O83" s="125"/>
      <c r="R83" s="125"/>
      <c r="U83" s="125"/>
    </row>
    <row r="84" spans="2:21">
      <c r="B84" s="106"/>
      <c r="C84" s="94"/>
      <c r="D84" s="94"/>
      <c r="E84" s="95"/>
      <c r="F84" s="90"/>
      <c r="G84" s="95"/>
      <c r="H84" s="95"/>
      <c r="I84" s="90"/>
      <c r="J84" s="95"/>
      <c r="K84" s="73"/>
      <c r="L84" s="125"/>
      <c r="O84" s="125"/>
      <c r="R84" s="125"/>
      <c r="U84" s="125"/>
    </row>
    <row r="85" spans="2:21">
      <c r="B85" s="106"/>
      <c r="C85" s="94"/>
      <c r="D85" s="94"/>
      <c r="E85" s="95"/>
      <c r="F85" s="90"/>
      <c r="G85" s="95"/>
      <c r="H85" s="95"/>
      <c r="I85" s="90"/>
      <c r="J85" s="95"/>
      <c r="K85" s="73"/>
      <c r="L85" s="125"/>
      <c r="O85" s="125"/>
      <c r="R85" s="125"/>
      <c r="U85" s="125"/>
    </row>
    <row r="86" spans="2:21">
      <c r="B86" s="106"/>
      <c r="C86" s="94"/>
      <c r="D86" s="94"/>
      <c r="E86" s="95"/>
      <c r="F86" s="90"/>
      <c r="G86" s="95"/>
      <c r="H86" s="95"/>
      <c r="I86" s="90"/>
      <c r="J86" s="95"/>
      <c r="K86" s="73"/>
      <c r="L86" s="125"/>
      <c r="O86" s="125"/>
      <c r="R86" s="125"/>
      <c r="U86" s="125"/>
    </row>
    <row r="87" spans="2:21">
      <c r="B87" s="106"/>
      <c r="C87" s="94"/>
      <c r="D87" s="94"/>
      <c r="E87" s="95"/>
      <c r="F87" s="90"/>
      <c r="G87" s="95"/>
      <c r="H87" s="95"/>
      <c r="I87" s="90"/>
      <c r="J87" s="95"/>
      <c r="K87" s="73"/>
      <c r="L87" s="125"/>
      <c r="O87" s="125"/>
      <c r="R87" s="125"/>
      <c r="U87" s="125"/>
    </row>
    <row r="88" spans="2:21">
      <c r="B88" s="106"/>
      <c r="C88" s="94"/>
      <c r="D88" s="94"/>
      <c r="E88" s="95"/>
      <c r="F88" s="90"/>
      <c r="G88" s="95"/>
      <c r="H88" s="95"/>
      <c r="I88" s="90"/>
      <c r="J88" s="95"/>
      <c r="K88" s="73"/>
      <c r="L88" s="125"/>
      <c r="O88" s="125"/>
      <c r="R88" s="125"/>
      <c r="U88" s="125"/>
    </row>
    <row r="89" spans="2:21">
      <c r="B89" s="106"/>
      <c r="C89" s="94"/>
      <c r="D89" s="94"/>
      <c r="E89" s="95"/>
      <c r="F89" s="90"/>
      <c r="G89" s="95"/>
      <c r="H89" s="95"/>
      <c r="I89" s="90"/>
      <c r="J89" s="95"/>
      <c r="K89" s="73"/>
      <c r="L89" s="125"/>
      <c r="O89" s="125"/>
      <c r="R89" s="125"/>
      <c r="U89" s="125"/>
    </row>
    <row r="90" spans="2:21">
      <c r="B90" s="106"/>
      <c r="C90" s="94"/>
      <c r="D90" s="94"/>
      <c r="E90" s="95"/>
      <c r="F90" s="90"/>
      <c r="G90" s="95"/>
      <c r="H90" s="95"/>
      <c r="I90" s="90"/>
      <c r="J90" s="95"/>
      <c r="K90" s="73"/>
      <c r="L90" s="125"/>
      <c r="O90" s="125"/>
      <c r="R90" s="125"/>
      <c r="U90" s="125"/>
    </row>
    <row r="91" spans="2:21">
      <c r="B91" s="106"/>
      <c r="C91" s="94"/>
      <c r="D91" s="94"/>
      <c r="E91" s="95"/>
      <c r="F91" s="90"/>
      <c r="G91" s="95"/>
      <c r="H91" s="95"/>
      <c r="I91" s="90"/>
      <c r="J91" s="95"/>
      <c r="K91" s="73"/>
      <c r="L91" s="125"/>
      <c r="O91" s="125"/>
      <c r="R91" s="125"/>
      <c r="U91" s="125"/>
    </row>
    <row r="92" spans="2:21">
      <c r="B92" s="106"/>
      <c r="C92" s="94"/>
      <c r="D92" s="94"/>
      <c r="E92" s="95"/>
      <c r="F92" s="90"/>
      <c r="G92" s="95"/>
      <c r="H92" s="95"/>
      <c r="I92" s="90"/>
      <c r="J92" s="95"/>
      <c r="K92" s="73"/>
      <c r="L92" s="125"/>
      <c r="O92" s="125"/>
      <c r="R92" s="125"/>
      <c r="U92" s="125"/>
    </row>
    <row r="93" spans="2:21">
      <c r="B93" s="106"/>
      <c r="C93" s="94"/>
      <c r="D93" s="94"/>
      <c r="E93" s="95"/>
      <c r="F93" s="90"/>
      <c r="G93" s="95"/>
      <c r="H93" s="95"/>
      <c r="I93" s="90"/>
      <c r="J93" s="95"/>
      <c r="K93" s="73"/>
      <c r="L93" s="125"/>
      <c r="O93" s="125"/>
      <c r="R93" s="125"/>
      <c r="U93" s="125"/>
    </row>
    <row r="94" spans="2:21">
      <c r="B94" s="106"/>
      <c r="C94" s="94"/>
      <c r="D94" s="94"/>
      <c r="E94" s="95"/>
      <c r="F94" s="90"/>
      <c r="G94" s="95"/>
      <c r="H94" s="95"/>
      <c r="I94" s="90"/>
      <c r="J94" s="95"/>
      <c r="K94" s="73"/>
      <c r="L94" s="125"/>
      <c r="O94" s="125"/>
      <c r="R94" s="125"/>
      <c r="U94" s="125"/>
    </row>
    <row r="95" spans="2:21">
      <c r="B95" s="106"/>
      <c r="C95" s="94"/>
      <c r="D95" s="94"/>
      <c r="E95" s="95"/>
      <c r="F95" s="90"/>
      <c r="G95" s="95"/>
      <c r="H95" s="95"/>
      <c r="I95" s="90"/>
      <c r="J95" s="95"/>
      <c r="K95" s="73"/>
      <c r="L95" s="125"/>
      <c r="O95" s="125"/>
      <c r="R95" s="125"/>
      <c r="U95" s="125"/>
    </row>
    <row r="96" spans="2:21">
      <c r="B96" s="106"/>
      <c r="C96" s="94"/>
      <c r="D96" s="94"/>
      <c r="E96" s="95"/>
      <c r="F96" s="90"/>
      <c r="G96" s="95"/>
      <c r="H96" s="95"/>
      <c r="I96" s="90"/>
      <c r="J96" s="95"/>
      <c r="K96" s="73"/>
      <c r="L96" s="125"/>
      <c r="O96" s="125"/>
      <c r="R96" s="125"/>
      <c r="U96" s="125"/>
    </row>
    <row r="97" spans="2:21">
      <c r="B97" s="106"/>
      <c r="C97" s="94"/>
      <c r="D97" s="94"/>
      <c r="E97" s="95"/>
      <c r="F97" s="90"/>
      <c r="G97" s="95"/>
      <c r="H97" s="95"/>
      <c r="I97" s="90"/>
      <c r="J97" s="95"/>
      <c r="K97" s="73"/>
      <c r="L97" s="125"/>
      <c r="O97" s="125"/>
      <c r="R97" s="125"/>
      <c r="U97" s="125"/>
    </row>
    <row r="98" spans="2:21">
      <c r="B98" s="106"/>
      <c r="C98" s="94"/>
      <c r="D98" s="94"/>
      <c r="E98" s="95"/>
      <c r="F98" s="90"/>
      <c r="G98" s="95"/>
      <c r="H98" s="95"/>
      <c r="I98" s="90"/>
      <c r="J98" s="95"/>
      <c r="K98" s="73"/>
      <c r="L98" s="125"/>
      <c r="O98" s="125"/>
      <c r="R98" s="125"/>
      <c r="U98" s="125"/>
    </row>
    <row r="99" spans="2:21">
      <c r="B99" s="106"/>
      <c r="C99" s="94"/>
      <c r="D99" s="94"/>
      <c r="E99" s="95"/>
      <c r="F99" s="90"/>
      <c r="G99" s="95"/>
      <c r="H99" s="95"/>
      <c r="I99" s="90"/>
      <c r="J99" s="95"/>
      <c r="K99" s="73"/>
      <c r="L99" s="125"/>
      <c r="O99" s="125"/>
      <c r="R99" s="125"/>
      <c r="U99" s="125"/>
    </row>
    <row r="100" spans="2:21">
      <c r="B100" s="106"/>
      <c r="C100" s="94"/>
      <c r="D100" s="94"/>
      <c r="E100" s="95"/>
      <c r="F100" s="90"/>
      <c r="G100" s="95"/>
      <c r="H100" s="95"/>
      <c r="I100" s="90"/>
      <c r="J100" s="95"/>
      <c r="K100" s="73"/>
      <c r="L100" s="125"/>
      <c r="O100" s="125"/>
      <c r="R100" s="125"/>
      <c r="U100" s="125"/>
    </row>
    <row r="101" spans="2:21">
      <c r="B101" s="106"/>
      <c r="C101" s="94"/>
      <c r="D101" s="94"/>
      <c r="E101" s="95"/>
      <c r="F101" s="90"/>
      <c r="G101" s="95"/>
      <c r="H101" s="95"/>
      <c r="I101" s="90"/>
      <c r="J101" s="95"/>
      <c r="K101" s="73"/>
      <c r="L101" s="125"/>
      <c r="O101" s="125"/>
      <c r="R101" s="125"/>
      <c r="U101" s="125"/>
    </row>
    <row r="102" spans="2:21">
      <c r="B102" s="106"/>
      <c r="C102" s="94"/>
      <c r="D102" s="94"/>
      <c r="E102" s="95"/>
      <c r="F102" s="90"/>
      <c r="G102" s="95"/>
      <c r="H102" s="95"/>
      <c r="I102" s="90"/>
      <c r="J102" s="95"/>
      <c r="K102" s="73"/>
      <c r="L102" s="125"/>
      <c r="O102" s="125"/>
      <c r="R102" s="125"/>
      <c r="U102" s="125"/>
    </row>
    <row r="103" spans="2:21">
      <c r="B103" s="106"/>
      <c r="C103" s="94"/>
      <c r="D103" s="94"/>
      <c r="E103" s="95"/>
      <c r="F103" s="90"/>
      <c r="G103" s="95"/>
      <c r="H103" s="95"/>
      <c r="I103" s="90"/>
      <c r="J103" s="95"/>
      <c r="K103" s="73"/>
      <c r="L103" s="125"/>
      <c r="O103" s="125"/>
      <c r="R103" s="125"/>
      <c r="U103" s="125"/>
    </row>
    <row r="104" spans="2:21">
      <c r="B104" s="106"/>
      <c r="C104" s="94"/>
      <c r="D104" s="94"/>
      <c r="E104" s="95"/>
      <c r="F104" s="90"/>
      <c r="G104" s="95"/>
      <c r="H104" s="95"/>
      <c r="I104" s="90"/>
      <c r="J104" s="95"/>
      <c r="K104" s="73"/>
      <c r="L104" s="125"/>
      <c r="O104" s="125"/>
      <c r="R104" s="125"/>
      <c r="U104" s="125"/>
    </row>
    <row r="105" spans="2:21">
      <c r="B105" s="106"/>
      <c r="C105" s="94"/>
      <c r="D105" s="94"/>
      <c r="E105" s="95"/>
      <c r="F105" s="90"/>
      <c r="G105" s="95"/>
      <c r="H105" s="95"/>
      <c r="I105" s="90"/>
      <c r="J105" s="95"/>
      <c r="K105" s="73"/>
      <c r="L105" s="125"/>
      <c r="O105" s="125"/>
      <c r="R105" s="125"/>
      <c r="U105" s="125"/>
    </row>
    <row r="106" spans="2:21">
      <c r="B106" s="106"/>
      <c r="C106" s="94"/>
      <c r="D106" s="94"/>
      <c r="E106" s="95"/>
      <c r="F106" s="90"/>
      <c r="G106" s="95"/>
      <c r="H106" s="95"/>
      <c r="I106" s="90"/>
      <c r="J106" s="95"/>
      <c r="K106" s="73"/>
      <c r="L106" s="125"/>
      <c r="O106" s="125"/>
      <c r="R106" s="125"/>
      <c r="U106" s="125"/>
    </row>
    <row r="107" spans="2:21">
      <c r="B107" s="106"/>
      <c r="C107" s="94"/>
      <c r="D107" s="94"/>
      <c r="E107" s="95"/>
      <c r="F107" s="90"/>
      <c r="G107" s="95"/>
      <c r="H107" s="95"/>
      <c r="I107" s="90"/>
      <c r="J107" s="95"/>
      <c r="K107" s="73"/>
      <c r="L107" s="125"/>
      <c r="O107" s="125"/>
      <c r="R107" s="125"/>
      <c r="U107" s="125"/>
    </row>
    <row r="108" spans="2:21">
      <c r="B108" s="106"/>
      <c r="C108" s="94"/>
      <c r="D108" s="94"/>
      <c r="E108" s="95"/>
      <c r="F108" s="90"/>
      <c r="G108" s="95"/>
      <c r="H108" s="95"/>
      <c r="I108" s="90"/>
      <c r="J108" s="95"/>
      <c r="K108" s="73"/>
      <c r="L108" s="125"/>
      <c r="O108" s="125"/>
      <c r="R108" s="125"/>
      <c r="U108" s="125"/>
    </row>
    <row r="109" spans="2:21">
      <c r="B109" s="106"/>
      <c r="C109" s="94"/>
      <c r="D109" s="94"/>
      <c r="E109" s="95"/>
      <c r="F109" s="90"/>
      <c r="G109" s="95"/>
      <c r="H109" s="95"/>
      <c r="I109" s="90"/>
      <c r="J109" s="95"/>
      <c r="K109" s="73"/>
      <c r="L109" s="125"/>
      <c r="O109" s="125"/>
      <c r="R109" s="125"/>
      <c r="U109" s="125"/>
    </row>
    <row r="110" spans="2:21">
      <c r="B110" s="106"/>
      <c r="C110" s="94"/>
      <c r="D110" s="94"/>
      <c r="E110" s="95"/>
      <c r="F110" s="90"/>
      <c r="G110" s="95"/>
      <c r="H110" s="95"/>
      <c r="I110" s="90"/>
      <c r="J110" s="95"/>
      <c r="K110" s="73"/>
      <c r="L110" s="125"/>
      <c r="O110" s="125"/>
      <c r="R110" s="125"/>
      <c r="U110" s="125"/>
    </row>
    <row r="111" spans="2:21">
      <c r="B111" s="106"/>
      <c r="C111" s="94"/>
      <c r="D111" s="94"/>
      <c r="E111" s="95"/>
      <c r="F111" s="90"/>
      <c r="G111" s="95"/>
      <c r="H111" s="95"/>
      <c r="I111" s="90"/>
      <c r="J111" s="95"/>
      <c r="K111" s="73"/>
      <c r="L111" s="125"/>
      <c r="O111" s="125"/>
      <c r="R111" s="125"/>
      <c r="U111" s="125"/>
    </row>
    <row r="112" spans="2:21">
      <c r="B112" s="106"/>
      <c r="C112" s="94"/>
      <c r="D112" s="94"/>
      <c r="E112" s="95"/>
      <c r="F112" s="90"/>
      <c r="G112" s="95"/>
      <c r="H112" s="95"/>
      <c r="I112" s="90"/>
      <c r="J112" s="95"/>
      <c r="K112" s="73"/>
      <c r="L112" s="125"/>
      <c r="O112" s="125"/>
      <c r="R112" s="125"/>
      <c r="U112" s="125"/>
    </row>
    <row r="113" spans="2:21">
      <c r="B113" s="106"/>
      <c r="C113" s="94"/>
      <c r="D113" s="94"/>
      <c r="E113" s="95"/>
      <c r="F113" s="90"/>
      <c r="G113" s="95"/>
      <c r="H113" s="95"/>
      <c r="I113" s="90"/>
      <c r="J113" s="95"/>
      <c r="K113" s="73"/>
      <c r="L113" s="125"/>
      <c r="O113" s="125"/>
      <c r="R113" s="125"/>
      <c r="U113" s="125"/>
    </row>
    <row r="114" spans="2:21">
      <c r="B114" s="106"/>
      <c r="C114" s="94"/>
      <c r="D114" s="94"/>
      <c r="E114" s="95"/>
      <c r="F114" s="90"/>
      <c r="G114" s="95"/>
      <c r="H114" s="95"/>
      <c r="I114" s="90"/>
      <c r="J114" s="95"/>
      <c r="K114" s="73"/>
      <c r="L114" s="125"/>
      <c r="O114" s="125"/>
      <c r="R114" s="125"/>
      <c r="U114" s="125"/>
    </row>
    <row r="115" spans="2:21">
      <c r="B115" s="106"/>
      <c r="C115" s="94"/>
      <c r="D115" s="94"/>
      <c r="E115" s="95"/>
      <c r="F115" s="90"/>
      <c r="G115" s="95"/>
      <c r="H115" s="95"/>
      <c r="I115" s="90"/>
      <c r="J115" s="95"/>
      <c r="K115" s="73"/>
      <c r="L115" s="125"/>
      <c r="O115" s="125"/>
      <c r="R115" s="125"/>
      <c r="U115" s="125"/>
    </row>
    <row r="116" spans="2:21">
      <c r="B116" s="106"/>
      <c r="C116" s="94"/>
      <c r="D116" s="94"/>
      <c r="E116" s="95"/>
      <c r="F116" s="90"/>
      <c r="G116" s="95"/>
      <c r="H116" s="95"/>
      <c r="I116" s="90"/>
      <c r="J116" s="95"/>
      <c r="K116" s="73"/>
      <c r="L116" s="125"/>
      <c r="O116" s="125"/>
      <c r="R116" s="125"/>
      <c r="U116" s="125"/>
    </row>
    <row r="117" spans="2:21">
      <c r="B117" s="106"/>
      <c r="C117" s="94"/>
      <c r="D117" s="94"/>
      <c r="E117" s="95"/>
      <c r="F117" s="90"/>
      <c r="G117" s="95"/>
      <c r="H117" s="95"/>
      <c r="I117" s="90"/>
      <c r="J117" s="95"/>
      <c r="K117" s="73"/>
      <c r="L117" s="125"/>
      <c r="O117" s="125"/>
      <c r="R117" s="125"/>
      <c r="U117" s="125"/>
    </row>
    <row r="118" spans="2:21">
      <c r="B118" s="106"/>
      <c r="C118" s="94"/>
      <c r="D118" s="94"/>
      <c r="E118" s="95"/>
      <c r="F118" s="90"/>
      <c r="G118" s="95"/>
      <c r="H118" s="95"/>
      <c r="I118" s="90"/>
      <c r="J118" s="95"/>
      <c r="K118" s="73"/>
      <c r="L118" s="125"/>
      <c r="O118" s="125"/>
      <c r="R118" s="125"/>
      <c r="U118" s="125"/>
    </row>
    <row r="119" spans="2:21">
      <c r="B119" s="106"/>
      <c r="C119" s="94"/>
      <c r="D119" s="94"/>
      <c r="E119" s="95"/>
      <c r="F119" s="90"/>
      <c r="G119" s="95"/>
      <c r="H119" s="95"/>
      <c r="I119" s="90"/>
      <c r="J119" s="95"/>
      <c r="K119" s="73"/>
      <c r="L119" s="125"/>
      <c r="O119" s="125"/>
      <c r="R119" s="125"/>
      <c r="U119" s="125"/>
    </row>
    <row r="120" spans="2:21">
      <c r="B120" s="106"/>
      <c r="C120" s="94"/>
      <c r="D120" s="94"/>
      <c r="E120" s="95"/>
      <c r="F120" s="90"/>
      <c r="G120" s="95"/>
      <c r="H120" s="95"/>
      <c r="I120" s="90"/>
      <c r="J120" s="95"/>
      <c r="K120" s="73"/>
      <c r="L120" s="125"/>
      <c r="O120" s="125"/>
      <c r="R120" s="125"/>
      <c r="U120" s="125"/>
    </row>
    <row r="121" spans="2:21">
      <c r="B121" s="106"/>
      <c r="C121" s="94"/>
      <c r="D121" s="94"/>
      <c r="E121" s="95"/>
      <c r="F121" s="90"/>
      <c r="G121" s="95"/>
      <c r="H121" s="95"/>
      <c r="I121" s="90"/>
      <c r="J121" s="95"/>
      <c r="K121" s="73"/>
      <c r="L121" s="125"/>
      <c r="O121" s="125"/>
      <c r="R121" s="125"/>
      <c r="U121" s="125"/>
    </row>
    <row r="122" spans="2:21">
      <c r="B122" s="106"/>
      <c r="C122" s="94"/>
      <c r="D122" s="94"/>
      <c r="E122" s="95"/>
      <c r="F122" s="90"/>
      <c r="G122" s="95"/>
      <c r="H122" s="95"/>
      <c r="I122" s="90"/>
      <c r="J122" s="95"/>
      <c r="K122" s="73"/>
      <c r="L122" s="125"/>
      <c r="O122" s="125"/>
      <c r="R122" s="125"/>
      <c r="U122" s="125"/>
    </row>
    <row r="123" spans="2:21">
      <c r="B123" s="106"/>
      <c r="C123" s="94"/>
      <c r="D123" s="94"/>
      <c r="E123" s="95"/>
      <c r="F123" s="90"/>
      <c r="G123" s="95"/>
      <c r="H123" s="95"/>
      <c r="I123" s="90"/>
      <c r="J123" s="95"/>
      <c r="K123" s="73"/>
      <c r="L123" s="125"/>
      <c r="O123" s="125"/>
      <c r="R123" s="125"/>
      <c r="U123" s="125"/>
    </row>
    <row r="124" spans="2:21">
      <c r="B124" s="106"/>
      <c r="C124" s="94"/>
      <c r="D124" s="94"/>
      <c r="E124" s="95"/>
      <c r="F124" s="90"/>
      <c r="G124" s="95"/>
      <c r="H124" s="95"/>
      <c r="I124" s="90"/>
      <c r="J124" s="95"/>
      <c r="K124" s="73"/>
      <c r="L124" s="125"/>
      <c r="O124" s="125"/>
      <c r="R124" s="125"/>
      <c r="U124" s="125"/>
    </row>
    <row r="125" spans="2:21">
      <c r="B125" s="106"/>
      <c r="C125" s="94"/>
      <c r="D125" s="94"/>
      <c r="E125" s="95"/>
      <c r="F125" s="90"/>
      <c r="G125" s="95"/>
      <c r="H125" s="95"/>
      <c r="I125" s="90"/>
      <c r="J125" s="95"/>
      <c r="K125" s="73"/>
      <c r="L125" s="125"/>
      <c r="O125" s="125"/>
      <c r="R125" s="125"/>
      <c r="U125" s="125"/>
    </row>
    <row r="126" spans="2:21">
      <c r="B126" s="106"/>
      <c r="C126" s="94"/>
      <c r="D126" s="94"/>
      <c r="E126" s="95"/>
      <c r="F126" s="90"/>
      <c r="G126" s="95"/>
      <c r="H126" s="95"/>
      <c r="I126" s="90"/>
      <c r="J126" s="95"/>
      <c r="K126" s="73"/>
      <c r="L126" s="125"/>
      <c r="O126" s="125"/>
      <c r="R126" s="125"/>
      <c r="U126" s="125"/>
    </row>
    <row r="127" spans="2:21">
      <c r="B127" s="106"/>
      <c r="C127" s="94"/>
      <c r="D127" s="94"/>
      <c r="E127" s="95"/>
      <c r="F127" s="90"/>
      <c r="G127" s="95"/>
      <c r="H127" s="95"/>
      <c r="I127" s="90"/>
      <c r="J127" s="95"/>
      <c r="K127" s="73"/>
      <c r="L127" s="125"/>
      <c r="O127" s="125"/>
      <c r="R127" s="125"/>
      <c r="U127" s="125"/>
    </row>
    <row r="128" spans="2:21">
      <c r="B128" s="106"/>
      <c r="C128" s="94"/>
      <c r="D128" s="94"/>
      <c r="E128" s="95"/>
      <c r="F128" s="90"/>
      <c r="G128" s="95"/>
      <c r="H128" s="95"/>
      <c r="I128" s="90"/>
      <c r="J128" s="95"/>
      <c r="K128" s="73"/>
      <c r="L128" s="125"/>
      <c r="O128" s="125"/>
      <c r="R128" s="125"/>
      <c r="U128" s="125"/>
    </row>
    <row r="129" spans="2:21">
      <c r="B129" s="106"/>
      <c r="C129" s="94"/>
      <c r="D129" s="94"/>
      <c r="E129" s="95"/>
      <c r="F129" s="90"/>
      <c r="G129" s="95"/>
      <c r="H129" s="95"/>
      <c r="I129" s="90"/>
      <c r="J129" s="95"/>
      <c r="K129" s="73"/>
      <c r="L129" s="125"/>
      <c r="O129" s="125"/>
      <c r="R129" s="125"/>
      <c r="U129" s="125"/>
    </row>
    <row r="130" spans="2:21">
      <c r="B130" s="106"/>
      <c r="C130" s="94"/>
      <c r="D130" s="94"/>
      <c r="E130" s="95"/>
      <c r="F130" s="90"/>
      <c r="G130" s="95"/>
      <c r="H130" s="95"/>
      <c r="I130" s="90"/>
      <c r="J130" s="95"/>
      <c r="K130" s="73"/>
      <c r="L130" s="125"/>
      <c r="O130" s="125"/>
      <c r="R130" s="125"/>
      <c r="U130" s="125"/>
    </row>
    <row r="131" spans="2:21">
      <c r="B131" s="106"/>
      <c r="C131" s="94"/>
      <c r="D131" s="94"/>
      <c r="E131" s="95"/>
      <c r="F131" s="90"/>
      <c r="G131" s="95"/>
      <c r="H131" s="95"/>
      <c r="I131" s="90"/>
      <c r="J131" s="95"/>
      <c r="K131" s="73"/>
      <c r="L131" s="125"/>
      <c r="O131" s="125"/>
      <c r="R131" s="125"/>
      <c r="U131" s="125"/>
    </row>
    <row r="132" spans="2:21">
      <c r="B132" s="106"/>
      <c r="C132" s="94"/>
      <c r="D132" s="94"/>
      <c r="E132" s="95"/>
      <c r="F132" s="90"/>
      <c r="G132" s="95"/>
      <c r="H132" s="95"/>
      <c r="I132" s="90"/>
      <c r="J132" s="95"/>
      <c r="K132" s="73"/>
      <c r="L132" s="125"/>
      <c r="O132" s="125"/>
      <c r="R132" s="125"/>
      <c r="U132" s="125"/>
    </row>
    <row r="133" spans="2:21">
      <c r="B133" s="106"/>
      <c r="C133" s="94"/>
      <c r="D133" s="94"/>
      <c r="E133" s="95"/>
      <c r="F133" s="90"/>
      <c r="G133" s="95"/>
      <c r="H133" s="95"/>
      <c r="I133" s="90"/>
      <c r="J133" s="95"/>
      <c r="K133" s="73"/>
      <c r="L133" s="125"/>
      <c r="O133" s="125"/>
      <c r="R133" s="125"/>
      <c r="U133" s="125"/>
    </row>
    <row r="134" spans="2:21">
      <c r="B134" s="106"/>
      <c r="C134" s="94"/>
      <c r="D134" s="94"/>
      <c r="E134" s="95"/>
      <c r="F134" s="90"/>
      <c r="G134" s="95"/>
      <c r="H134" s="95"/>
      <c r="I134" s="90"/>
      <c r="J134" s="95"/>
      <c r="K134" s="73"/>
      <c r="L134" s="125"/>
      <c r="O134" s="125"/>
      <c r="R134" s="125"/>
      <c r="U134" s="125"/>
    </row>
    <row r="135" spans="2:21">
      <c r="B135" s="106"/>
      <c r="C135" s="94"/>
      <c r="D135" s="94"/>
      <c r="E135" s="95"/>
      <c r="F135" s="90"/>
      <c r="G135" s="95"/>
      <c r="H135" s="95"/>
      <c r="I135" s="90"/>
      <c r="J135" s="95"/>
      <c r="K135" s="73"/>
      <c r="L135" s="125"/>
      <c r="O135" s="125"/>
      <c r="R135" s="125"/>
      <c r="U135" s="125"/>
    </row>
    <row r="136" spans="2:21">
      <c r="B136" s="106"/>
      <c r="C136" s="94"/>
      <c r="D136" s="94"/>
      <c r="E136" s="95"/>
      <c r="F136" s="90"/>
      <c r="G136" s="95"/>
      <c r="H136" s="95"/>
      <c r="I136" s="90"/>
      <c r="J136" s="95"/>
      <c r="K136" s="73"/>
      <c r="L136" s="125"/>
      <c r="O136" s="125"/>
      <c r="R136" s="125"/>
      <c r="U136" s="125"/>
    </row>
    <row r="137" spans="2:21">
      <c r="B137" s="106"/>
      <c r="C137" s="94"/>
      <c r="D137" s="94"/>
      <c r="E137" s="95"/>
      <c r="F137" s="90"/>
      <c r="G137" s="95"/>
      <c r="H137" s="95"/>
      <c r="I137" s="90"/>
      <c r="J137" s="95"/>
      <c r="K137" s="73"/>
      <c r="L137" s="125"/>
      <c r="O137" s="125"/>
      <c r="R137" s="125"/>
      <c r="U137" s="125"/>
    </row>
    <row r="138" spans="2:21">
      <c r="B138" s="106"/>
      <c r="C138" s="94"/>
      <c r="D138" s="94"/>
      <c r="E138" s="95"/>
      <c r="F138" s="90"/>
      <c r="G138" s="95"/>
      <c r="H138" s="95"/>
      <c r="I138" s="90"/>
      <c r="J138" s="95"/>
      <c r="K138" s="73"/>
      <c r="L138" s="125"/>
      <c r="O138" s="125"/>
      <c r="R138" s="125"/>
      <c r="U138" s="125"/>
    </row>
    <row r="139" spans="2:21">
      <c r="B139" s="106"/>
      <c r="C139" s="94"/>
      <c r="D139" s="94"/>
      <c r="E139" s="95"/>
      <c r="F139" s="90"/>
      <c r="G139" s="95"/>
      <c r="H139" s="95"/>
      <c r="I139" s="90"/>
      <c r="J139" s="95"/>
      <c r="K139" s="73"/>
      <c r="L139" s="125"/>
      <c r="O139" s="125"/>
      <c r="R139" s="125"/>
      <c r="U139" s="125"/>
    </row>
    <row r="140" spans="2:21">
      <c r="B140" s="106"/>
      <c r="C140" s="94"/>
      <c r="D140" s="94"/>
      <c r="E140" s="95"/>
      <c r="F140" s="90"/>
      <c r="G140" s="95"/>
      <c r="H140" s="95"/>
      <c r="I140" s="90"/>
      <c r="J140" s="95"/>
      <c r="K140" s="73"/>
      <c r="L140" s="125"/>
      <c r="O140" s="125"/>
      <c r="R140" s="125"/>
      <c r="U140" s="125"/>
    </row>
    <row r="141" spans="2:21">
      <c r="B141" s="106"/>
      <c r="C141" s="94"/>
      <c r="D141" s="94"/>
      <c r="E141" s="95"/>
      <c r="F141" s="90"/>
      <c r="G141" s="95"/>
      <c r="H141" s="95"/>
      <c r="I141" s="90"/>
      <c r="J141" s="95"/>
      <c r="K141" s="73"/>
      <c r="L141" s="125"/>
      <c r="O141" s="125"/>
      <c r="R141" s="125"/>
      <c r="U141" s="125"/>
    </row>
    <row r="142" spans="2:21">
      <c r="B142" s="106"/>
      <c r="C142" s="94"/>
      <c r="D142" s="94"/>
      <c r="E142" s="95"/>
      <c r="F142" s="90"/>
      <c r="G142" s="95"/>
      <c r="H142" s="95"/>
      <c r="I142" s="90"/>
      <c r="J142" s="95"/>
      <c r="K142" s="73"/>
      <c r="L142" s="125"/>
      <c r="O142" s="125"/>
      <c r="R142" s="125"/>
      <c r="U142" s="125"/>
    </row>
    <row r="143" spans="2:21">
      <c r="B143" s="106"/>
      <c r="C143" s="94"/>
      <c r="D143" s="94"/>
      <c r="E143" s="95"/>
      <c r="F143" s="90"/>
      <c r="G143" s="95"/>
      <c r="H143" s="95"/>
      <c r="I143" s="90"/>
      <c r="J143" s="95"/>
      <c r="K143" s="73"/>
      <c r="L143" s="125"/>
      <c r="O143" s="125"/>
      <c r="R143" s="125"/>
      <c r="U143" s="125"/>
    </row>
    <row r="144" spans="2:21">
      <c r="B144" s="106"/>
      <c r="C144" s="94"/>
      <c r="D144" s="94"/>
      <c r="E144" s="95"/>
      <c r="F144" s="90"/>
      <c r="G144" s="95"/>
      <c r="H144" s="95"/>
      <c r="I144" s="90"/>
      <c r="J144" s="95"/>
      <c r="K144" s="73"/>
      <c r="L144" s="125"/>
      <c r="O144" s="125"/>
      <c r="R144" s="125"/>
      <c r="U144" s="125"/>
    </row>
    <row r="145" spans="2:21">
      <c r="B145" s="106"/>
      <c r="C145" s="94"/>
      <c r="D145" s="94"/>
      <c r="E145" s="95"/>
      <c r="F145" s="90"/>
      <c r="G145" s="95"/>
      <c r="H145" s="95"/>
      <c r="I145" s="90"/>
      <c r="J145" s="95"/>
      <c r="K145" s="73"/>
      <c r="L145" s="125"/>
      <c r="O145" s="125"/>
      <c r="R145" s="125"/>
      <c r="U145" s="125"/>
    </row>
    <row r="146" spans="2:21">
      <c r="B146" s="106"/>
      <c r="C146" s="94"/>
      <c r="D146" s="94"/>
      <c r="E146" s="95"/>
      <c r="F146" s="90"/>
      <c r="G146" s="95"/>
      <c r="H146" s="95"/>
      <c r="I146" s="90"/>
      <c r="J146" s="95"/>
      <c r="K146" s="73"/>
      <c r="L146" s="125"/>
      <c r="O146" s="125"/>
      <c r="R146" s="125"/>
      <c r="U146" s="125"/>
    </row>
    <row r="147" spans="2:21">
      <c r="B147" s="106"/>
      <c r="C147" s="94"/>
      <c r="D147" s="94"/>
      <c r="E147" s="95"/>
      <c r="F147" s="90"/>
      <c r="G147" s="95"/>
      <c r="H147" s="95"/>
      <c r="I147" s="90"/>
      <c r="J147" s="95"/>
      <c r="K147" s="73"/>
      <c r="L147" s="125"/>
      <c r="O147" s="125"/>
      <c r="R147" s="125"/>
      <c r="U147" s="125"/>
    </row>
    <row r="148" spans="2:21">
      <c r="B148" s="106"/>
      <c r="C148" s="94"/>
      <c r="D148" s="94"/>
      <c r="E148" s="95"/>
      <c r="F148" s="90"/>
      <c r="G148" s="95"/>
      <c r="H148" s="95"/>
      <c r="I148" s="90"/>
      <c r="J148" s="95"/>
      <c r="K148" s="73"/>
      <c r="L148" s="125"/>
      <c r="O148" s="125"/>
      <c r="R148" s="125"/>
      <c r="U148" s="125"/>
    </row>
    <row r="149" spans="2:21">
      <c r="B149" s="106"/>
      <c r="C149" s="94"/>
      <c r="D149" s="94"/>
      <c r="E149" s="95"/>
      <c r="F149" s="90"/>
      <c r="G149" s="95"/>
      <c r="H149" s="95"/>
      <c r="I149" s="90"/>
      <c r="J149" s="95"/>
      <c r="K149" s="73"/>
      <c r="L149" s="125"/>
      <c r="O149" s="125"/>
      <c r="R149" s="125"/>
      <c r="U149" s="125"/>
    </row>
    <row r="150" spans="2:21">
      <c r="B150" s="106"/>
      <c r="C150" s="94"/>
      <c r="D150" s="94"/>
      <c r="E150" s="95"/>
      <c r="F150" s="90"/>
      <c r="G150" s="95"/>
      <c r="H150" s="95"/>
      <c r="I150" s="90"/>
      <c r="J150" s="95"/>
      <c r="K150" s="73"/>
      <c r="L150" s="125"/>
      <c r="O150" s="125"/>
      <c r="R150" s="125"/>
      <c r="U150" s="125"/>
    </row>
    <row r="151" spans="2:21">
      <c r="B151" s="106"/>
      <c r="C151" s="94"/>
      <c r="D151" s="94"/>
      <c r="E151" s="95"/>
      <c r="F151" s="90"/>
      <c r="G151" s="95"/>
      <c r="H151" s="95"/>
      <c r="I151" s="90"/>
      <c r="J151" s="95"/>
      <c r="K151" s="73"/>
      <c r="L151" s="125"/>
      <c r="O151" s="125"/>
      <c r="R151" s="125"/>
      <c r="U151" s="125"/>
    </row>
    <row r="152" spans="2:21">
      <c r="B152" s="106"/>
      <c r="C152" s="94"/>
      <c r="D152" s="94"/>
      <c r="E152" s="95"/>
      <c r="F152" s="90"/>
      <c r="G152" s="95"/>
      <c r="H152" s="95"/>
      <c r="I152" s="90"/>
      <c r="J152" s="95"/>
      <c r="K152" s="73"/>
      <c r="L152" s="125"/>
      <c r="O152" s="125"/>
      <c r="R152" s="125"/>
      <c r="U152" s="125"/>
    </row>
    <row r="153" spans="2:21">
      <c r="B153" s="106"/>
      <c r="C153" s="94"/>
      <c r="D153" s="94"/>
      <c r="E153" s="95"/>
      <c r="F153" s="90"/>
      <c r="G153" s="95"/>
      <c r="H153" s="95"/>
      <c r="I153" s="90"/>
      <c r="J153" s="95"/>
      <c r="K153" s="73"/>
      <c r="L153" s="125"/>
      <c r="O153" s="125"/>
      <c r="R153" s="125"/>
      <c r="U153" s="125"/>
    </row>
    <row r="154" spans="2:21">
      <c r="B154" s="106"/>
      <c r="C154" s="94"/>
      <c r="D154" s="94"/>
      <c r="E154" s="95"/>
      <c r="F154" s="90"/>
      <c r="G154" s="95"/>
      <c r="H154" s="95"/>
      <c r="I154" s="90"/>
      <c r="J154" s="95"/>
      <c r="K154" s="73"/>
      <c r="L154" s="125"/>
      <c r="O154" s="125"/>
      <c r="R154" s="125"/>
      <c r="U154" s="125"/>
    </row>
    <row r="155" spans="2:21">
      <c r="B155" s="106"/>
      <c r="C155" s="94"/>
      <c r="D155" s="94"/>
      <c r="E155" s="95"/>
      <c r="F155" s="90"/>
      <c r="G155" s="95"/>
      <c r="H155" s="95"/>
      <c r="I155" s="90"/>
      <c r="J155" s="95"/>
      <c r="K155" s="73"/>
      <c r="L155" s="125"/>
      <c r="O155" s="125"/>
      <c r="R155" s="125"/>
      <c r="U155" s="125"/>
    </row>
    <row r="156" spans="2:21">
      <c r="B156" s="106"/>
      <c r="C156" s="94"/>
      <c r="D156" s="94"/>
      <c r="E156" s="95"/>
      <c r="F156" s="90"/>
      <c r="G156" s="95"/>
      <c r="H156" s="95"/>
      <c r="I156" s="90"/>
      <c r="J156" s="95"/>
      <c r="K156" s="73"/>
      <c r="L156" s="125"/>
      <c r="O156" s="125"/>
      <c r="R156" s="125"/>
      <c r="U156" s="125"/>
    </row>
    <row r="157" spans="2:21">
      <c r="B157" s="106"/>
      <c r="C157" s="94"/>
      <c r="D157" s="94"/>
      <c r="E157" s="95"/>
      <c r="F157" s="90"/>
      <c r="G157" s="95"/>
      <c r="H157" s="95"/>
      <c r="I157" s="90"/>
      <c r="J157" s="95"/>
      <c r="K157" s="73"/>
      <c r="L157" s="125"/>
      <c r="O157" s="125"/>
      <c r="R157" s="125"/>
      <c r="U157" s="125"/>
    </row>
    <row r="158" spans="2:21">
      <c r="B158" s="106"/>
      <c r="C158" s="94"/>
      <c r="D158" s="94"/>
      <c r="E158" s="95"/>
      <c r="F158" s="90"/>
      <c r="G158" s="95"/>
      <c r="H158" s="95"/>
      <c r="I158" s="90"/>
      <c r="J158" s="95"/>
      <c r="K158" s="73"/>
      <c r="L158" s="125"/>
      <c r="O158" s="125"/>
      <c r="R158" s="125"/>
      <c r="U158" s="125"/>
    </row>
    <row r="159" spans="2:21">
      <c r="B159" s="106"/>
      <c r="C159" s="94"/>
      <c r="D159" s="94"/>
      <c r="E159" s="95"/>
      <c r="F159" s="90"/>
      <c r="G159" s="95"/>
      <c r="H159" s="95"/>
      <c r="I159" s="90"/>
      <c r="J159" s="95"/>
      <c r="K159" s="73"/>
      <c r="L159" s="125"/>
      <c r="O159" s="125"/>
      <c r="R159" s="125"/>
      <c r="U159" s="125"/>
    </row>
    <row r="160" spans="2:21">
      <c r="B160" s="106"/>
      <c r="C160" s="94"/>
      <c r="D160" s="94"/>
      <c r="E160" s="95"/>
      <c r="F160" s="90"/>
      <c r="G160" s="95"/>
      <c r="H160" s="95"/>
      <c r="I160" s="90"/>
      <c r="J160" s="95"/>
      <c r="K160" s="73"/>
      <c r="L160" s="125"/>
      <c r="O160" s="125"/>
      <c r="R160" s="125"/>
      <c r="U160" s="125"/>
    </row>
    <row r="161" spans="2:21">
      <c r="B161" s="106"/>
      <c r="C161" s="94"/>
      <c r="D161" s="94"/>
      <c r="E161" s="95"/>
      <c r="F161" s="90"/>
      <c r="G161" s="95"/>
      <c r="H161" s="95"/>
      <c r="I161" s="90"/>
      <c r="J161" s="95"/>
      <c r="K161" s="73"/>
      <c r="L161" s="125"/>
      <c r="O161" s="125"/>
      <c r="R161" s="125"/>
      <c r="U161" s="125"/>
    </row>
    <row r="162" spans="2:21">
      <c r="B162" s="106"/>
      <c r="C162" s="94"/>
      <c r="D162" s="94"/>
      <c r="E162" s="95"/>
      <c r="F162" s="90"/>
      <c r="G162" s="95"/>
      <c r="H162" s="95"/>
      <c r="I162" s="90"/>
      <c r="J162" s="95"/>
      <c r="K162" s="73"/>
      <c r="L162" s="125"/>
      <c r="O162" s="125"/>
      <c r="R162" s="125"/>
      <c r="U162" s="125"/>
    </row>
    <row r="163" spans="2:21">
      <c r="B163" s="106"/>
      <c r="C163" s="94"/>
      <c r="D163" s="94"/>
      <c r="E163" s="95"/>
      <c r="F163" s="90"/>
      <c r="G163" s="95"/>
      <c r="H163" s="95"/>
      <c r="I163" s="90"/>
      <c r="J163" s="95"/>
      <c r="K163" s="73"/>
      <c r="L163" s="125"/>
      <c r="O163" s="125"/>
      <c r="R163" s="125"/>
      <c r="U163" s="125"/>
    </row>
    <row r="164" spans="2:21">
      <c r="B164" s="106"/>
      <c r="C164" s="94"/>
      <c r="D164" s="94"/>
      <c r="E164" s="95"/>
      <c r="F164" s="90"/>
      <c r="G164" s="95"/>
      <c r="H164" s="95"/>
      <c r="I164" s="90"/>
      <c r="J164" s="95"/>
      <c r="K164" s="73"/>
      <c r="L164" s="125"/>
      <c r="O164" s="125"/>
      <c r="R164" s="125"/>
      <c r="U164" s="125"/>
    </row>
    <row r="165" spans="2:21">
      <c r="B165" s="106"/>
      <c r="C165" s="94"/>
      <c r="D165" s="94"/>
      <c r="E165" s="95"/>
      <c r="F165" s="90"/>
      <c r="G165" s="95"/>
      <c r="H165" s="95"/>
      <c r="I165" s="90"/>
      <c r="J165" s="95"/>
      <c r="K165" s="73"/>
      <c r="L165" s="125"/>
      <c r="O165" s="125"/>
      <c r="R165" s="125"/>
      <c r="U165" s="125"/>
    </row>
    <row r="166" spans="2:21">
      <c r="B166" s="106"/>
      <c r="C166" s="94"/>
      <c r="D166" s="94"/>
      <c r="E166" s="95"/>
      <c r="F166" s="90"/>
      <c r="G166" s="95"/>
      <c r="H166" s="95"/>
      <c r="I166" s="90"/>
      <c r="J166" s="95"/>
      <c r="K166" s="73"/>
      <c r="L166" s="125"/>
      <c r="O166" s="125"/>
      <c r="R166" s="125"/>
      <c r="U166" s="125"/>
    </row>
    <row r="167" spans="2:21">
      <c r="B167" s="106"/>
      <c r="C167" s="94"/>
      <c r="D167" s="94"/>
      <c r="E167" s="95"/>
      <c r="F167" s="90"/>
      <c r="G167" s="95"/>
      <c r="H167" s="95"/>
      <c r="I167" s="90"/>
      <c r="J167" s="95"/>
      <c r="K167" s="73"/>
      <c r="L167" s="125"/>
      <c r="O167" s="125"/>
      <c r="R167" s="125"/>
      <c r="U167" s="125"/>
    </row>
    <row r="168" spans="2:21">
      <c r="B168" s="106"/>
      <c r="C168" s="94"/>
      <c r="D168" s="94"/>
      <c r="E168" s="95"/>
      <c r="F168" s="90"/>
      <c r="G168" s="95"/>
      <c r="H168" s="95"/>
      <c r="I168" s="90"/>
      <c r="J168" s="95"/>
      <c r="K168" s="73"/>
      <c r="L168" s="125"/>
      <c r="O168" s="125"/>
      <c r="R168" s="125"/>
      <c r="U168" s="125"/>
    </row>
    <row r="169" spans="2:21">
      <c r="B169" s="106"/>
      <c r="C169" s="94"/>
      <c r="D169" s="94"/>
      <c r="E169" s="95"/>
      <c r="F169" s="90"/>
      <c r="G169" s="95"/>
      <c r="H169" s="95"/>
      <c r="I169" s="90"/>
      <c r="J169" s="95"/>
      <c r="K169" s="73"/>
      <c r="L169" s="125"/>
      <c r="O169" s="125"/>
      <c r="R169" s="125"/>
      <c r="U169" s="125"/>
    </row>
    <row r="170" spans="2:21">
      <c r="B170" s="106"/>
      <c r="C170" s="94"/>
      <c r="D170" s="94"/>
      <c r="E170" s="95"/>
      <c r="F170" s="90"/>
      <c r="G170" s="95"/>
      <c r="H170" s="95"/>
      <c r="I170" s="90"/>
      <c r="J170" s="95"/>
      <c r="K170" s="73"/>
      <c r="L170" s="125"/>
      <c r="O170" s="125"/>
      <c r="R170" s="125"/>
      <c r="U170" s="125"/>
    </row>
    <row r="171" spans="2:21">
      <c r="B171" s="106"/>
      <c r="C171" s="94"/>
      <c r="D171" s="94"/>
      <c r="E171" s="95"/>
      <c r="F171" s="90"/>
      <c r="G171" s="95"/>
      <c r="H171" s="95"/>
      <c r="I171" s="90"/>
      <c r="J171" s="95"/>
      <c r="K171" s="73"/>
      <c r="L171" s="125"/>
      <c r="O171" s="125"/>
      <c r="R171" s="125"/>
      <c r="U171" s="125"/>
    </row>
    <row r="172" spans="2:21">
      <c r="B172" s="106"/>
      <c r="C172" s="94"/>
      <c r="D172" s="94"/>
      <c r="E172" s="95"/>
      <c r="F172" s="90"/>
      <c r="G172" s="95"/>
      <c r="H172" s="95"/>
      <c r="I172" s="90"/>
      <c r="J172" s="95"/>
      <c r="K172" s="73"/>
      <c r="L172" s="125"/>
      <c r="O172" s="125"/>
      <c r="R172" s="125"/>
      <c r="U172" s="125"/>
    </row>
    <row r="173" spans="2:21">
      <c r="B173" s="106"/>
      <c r="C173" s="94"/>
      <c r="D173" s="94"/>
      <c r="E173" s="95"/>
      <c r="F173" s="90"/>
      <c r="G173" s="95"/>
      <c r="H173" s="95"/>
      <c r="I173" s="90"/>
      <c r="J173" s="95"/>
      <c r="K173" s="73"/>
      <c r="L173" s="125"/>
      <c r="O173" s="125"/>
      <c r="R173" s="125"/>
      <c r="U173" s="125"/>
    </row>
    <row r="174" spans="2:21">
      <c r="B174" s="106"/>
      <c r="C174" s="94"/>
      <c r="D174" s="94"/>
      <c r="E174" s="95"/>
      <c r="F174" s="90"/>
      <c r="G174" s="95"/>
      <c r="H174" s="95"/>
      <c r="I174" s="90"/>
      <c r="J174" s="95"/>
      <c r="K174" s="73"/>
      <c r="L174" s="125"/>
      <c r="O174" s="125"/>
      <c r="R174" s="125"/>
      <c r="U174" s="125"/>
    </row>
    <row r="175" spans="2:21">
      <c r="B175" s="106"/>
      <c r="C175" s="94"/>
      <c r="D175" s="94"/>
      <c r="E175" s="95"/>
      <c r="F175" s="90"/>
      <c r="G175" s="95"/>
      <c r="H175" s="95"/>
      <c r="I175" s="90"/>
      <c r="J175" s="95"/>
      <c r="K175" s="73"/>
      <c r="L175" s="125"/>
      <c r="O175" s="125"/>
      <c r="R175" s="125"/>
      <c r="U175" s="125"/>
    </row>
    <row r="176" spans="2:21">
      <c r="B176" s="106"/>
      <c r="C176" s="94"/>
      <c r="D176" s="94"/>
      <c r="E176" s="95"/>
      <c r="F176" s="90"/>
      <c r="G176" s="95"/>
      <c r="H176" s="95"/>
      <c r="I176" s="90"/>
      <c r="J176" s="95"/>
      <c r="K176" s="73"/>
      <c r="L176" s="125"/>
      <c r="O176" s="125"/>
      <c r="R176" s="125"/>
      <c r="U176" s="125"/>
    </row>
    <row r="177" spans="2:21">
      <c r="B177" s="106"/>
      <c r="C177" s="94"/>
      <c r="D177" s="94"/>
      <c r="E177" s="95"/>
      <c r="F177" s="90"/>
      <c r="G177" s="95"/>
      <c r="H177" s="95"/>
      <c r="I177" s="90"/>
      <c r="J177" s="95"/>
      <c r="K177" s="73"/>
      <c r="L177" s="125"/>
      <c r="O177" s="125"/>
      <c r="R177" s="125"/>
      <c r="U177" s="125"/>
    </row>
    <row r="178" spans="2:21">
      <c r="B178" s="106"/>
      <c r="C178" s="94"/>
      <c r="D178" s="94"/>
      <c r="E178" s="95"/>
      <c r="F178" s="90"/>
      <c r="G178" s="95"/>
      <c r="H178" s="95"/>
      <c r="I178" s="90"/>
      <c r="J178" s="95"/>
      <c r="K178" s="73"/>
      <c r="L178" s="125"/>
      <c r="O178" s="125"/>
      <c r="R178" s="125"/>
      <c r="U178" s="125"/>
    </row>
    <row r="179" spans="2:21">
      <c r="B179" s="106"/>
      <c r="C179" s="94"/>
      <c r="D179" s="94"/>
      <c r="E179" s="95"/>
      <c r="F179" s="90"/>
      <c r="G179" s="95"/>
      <c r="H179" s="95"/>
      <c r="I179" s="90"/>
      <c r="J179" s="95"/>
      <c r="K179" s="73"/>
      <c r="L179" s="125"/>
      <c r="O179" s="125"/>
      <c r="R179" s="125"/>
      <c r="U179" s="125"/>
    </row>
    <row r="180" spans="2:21">
      <c r="B180" s="106"/>
      <c r="C180" s="94"/>
      <c r="D180" s="94"/>
      <c r="E180" s="95"/>
      <c r="F180" s="90"/>
      <c r="G180" s="95"/>
      <c r="H180" s="95"/>
      <c r="I180" s="90"/>
      <c r="J180" s="95"/>
      <c r="K180" s="73"/>
      <c r="L180" s="125"/>
      <c r="O180" s="125"/>
      <c r="R180" s="125"/>
      <c r="U180" s="125"/>
    </row>
    <row r="181" spans="2:21">
      <c r="B181" s="106"/>
      <c r="C181" s="94"/>
      <c r="D181" s="94"/>
      <c r="E181" s="95"/>
      <c r="F181" s="90"/>
      <c r="G181" s="95"/>
      <c r="H181" s="95"/>
      <c r="I181" s="90"/>
      <c r="J181" s="95"/>
      <c r="K181" s="73"/>
      <c r="L181" s="125"/>
      <c r="O181" s="125"/>
      <c r="R181" s="125"/>
      <c r="U181" s="125"/>
    </row>
    <row r="182" spans="2:21">
      <c r="B182" s="106"/>
      <c r="C182" s="94"/>
      <c r="D182" s="94"/>
      <c r="E182" s="95"/>
      <c r="F182" s="90"/>
      <c r="G182" s="95"/>
      <c r="H182" s="95"/>
      <c r="I182" s="90"/>
      <c r="J182" s="95"/>
      <c r="K182" s="73"/>
      <c r="L182" s="125"/>
      <c r="O182" s="125"/>
      <c r="R182" s="125"/>
      <c r="U182" s="125"/>
    </row>
    <row r="183" spans="2:21">
      <c r="B183" s="106"/>
      <c r="C183" s="94"/>
      <c r="D183" s="94"/>
      <c r="E183" s="95"/>
      <c r="F183" s="90"/>
      <c r="G183" s="95"/>
      <c r="H183" s="95"/>
      <c r="I183" s="90"/>
      <c r="J183" s="95"/>
      <c r="K183" s="73"/>
      <c r="L183" s="125"/>
      <c r="O183" s="125"/>
      <c r="R183" s="125"/>
      <c r="U183" s="125"/>
    </row>
    <row r="184" spans="2:21">
      <c r="B184" s="106"/>
      <c r="C184" s="94"/>
      <c r="D184" s="94"/>
      <c r="E184" s="95"/>
      <c r="F184" s="90"/>
      <c r="G184" s="95"/>
      <c r="H184" s="95"/>
      <c r="I184" s="90"/>
      <c r="J184" s="95"/>
      <c r="K184" s="73"/>
      <c r="L184" s="125"/>
      <c r="O184" s="125"/>
      <c r="R184" s="125"/>
      <c r="U184" s="125"/>
    </row>
    <row r="185" spans="2:21">
      <c r="B185" s="106"/>
      <c r="C185" s="94"/>
      <c r="D185" s="94"/>
      <c r="E185" s="95"/>
      <c r="F185" s="90"/>
      <c r="G185" s="95"/>
      <c r="H185" s="95"/>
      <c r="I185" s="90"/>
      <c r="J185" s="95"/>
      <c r="K185" s="73"/>
      <c r="L185" s="125"/>
      <c r="O185" s="125"/>
      <c r="R185" s="125"/>
      <c r="U185" s="125"/>
    </row>
    <row r="186" spans="2:21">
      <c r="B186" s="106"/>
      <c r="C186" s="94"/>
      <c r="D186" s="94"/>
      <c r="E186" s="95"/>
      <c r="F186" s="90"/>
      <c r="G186" s="95"/>
      <c r="H186" s="95"/>
      <c r="I186" s="90"/>
      <c r="J186" s="95"/>
      <c r="K186" s="73"/>
      <c r="L186" s="125"/>
      <c r="O186" s="125"/>
      <c r="R186" s="125"/>
      <c r="U186" s="125"/>
    </row>
    <row r="187" spans="2:21">
      <c r="B187" s="106"/>
      <c r="C187" s="94"/>
      <c r="D187" s="94"/>
      <c r="E187" s="95"/>
      <c r="F187" s="90"/>
      <c r="G187" s="95"/>
      <c r="H187" s="95"/>
      <c r="I187" s="90"/>
      <c r="J187" s="95"/>
      <c r="K187" s="73"/>
      <c r="L187" s="125"/>
      <c r="O187" s="125"/>
      <c r="R187" s="125"/>
      <c r="U187" s="125"/>
    </row>
    <row r="188" spans="2:21">
      <c r="B188" s="106"/>
      <c r="C188" s="94"/>
      <c r="D188" s="94"/>
      <c r="E188" s="95"/>
      <c r="F188" s="90"/>
      <c r="G188" s="95"/>
      <c r="H188" s="95"/>
      <c r="I188" s="90"/>
      <c r="J188" s="95"/>
      <c r="K188" s="73"/>
      <c r="L188" s="125"/>
      <c r="O188" s="125"/>
      <c r="R188" s="125"/>
      <c r="U188" s="125"/>
    </row>
    <row r="189" spans="2:21">
      <c r="B189" s="106"/>
      <c r="C189" s="94"/>
      <c r="D189" s="94"/>
      <c r="E189" s="95"/>
      <c r="F189" s="90"/>
      <c r="G189" s="95"/>
      <c r="H189" s="95"/>
      <c r="I189" s="90"/>
      <c r="J189" s="95"/>
      <c r="K189" s="73"/>
      <c r="L189" s="125"/>
      <c r="O189" s="125"/>
      <c r="R189" s="125"/>
      <c r="U189" s="125"/>
    </row>
    <row r="190" spans="2:21">
      <c r="B190" s="106"/>
      <c r="C190" s="94"/>
      <c r="D190" s="94"/>
      <c r="E190" s="95"/>
      <c r="F190" s="90"/>
      <c r="G190" s="95"/>
      <c r="H190" s="95"/>
      <c r="I190" s="90"/>
      <c r="J190" s="95"/>
      <c r="K190" s="73"/>
      <c r="L190" s="125"/>
      <c r="O190" s="125"/>
      <c r="R190" s="125"/>
      <c r="U190" s="125"/>
    </row>
    <row r="191" spans="2:21">
      <c r="B191" s="106"/>
      <c r="C191" s="94"/>
      <c r="D191" s="94"/>
      <c r="E191" s="95"/>
      <c r="F191" s="90"/>
      <c r="G191" s="95"/>
      <c r="H191" s="95"/>
      <c r="I191" s="90"/>
      <c r="J191" s="95"/>
      <c r="K191" s="73"/>
      <c r="L191" s="125"/>
      <c r="O191" s="125"/>
      <c r="R191" s="125"/>
      <c r="U191" s="125"/>
    </row>
    <row r="192" spans="2:21">
      <c r="B192" s="106"/>
      <c r="C192" s="94"/>
      <c r="D192" s="94"/>
      <c r="E192" s="95"/>
      <c r="F192" s="90"/>
      <c r="G192" s="95"/>
      <c r="H192" s="95"/>
      <c r="I192" s="90"/>
      <c r="J192" s="95"/>
      <c r="K192" s="73"/>
      <c r="L192" s="125"/>
      <c r="O192" s="125"/>
      <c r="R192" s="125"/>
      <c r="U192" s="125"/>
    </row>
    <row r="193" spans="2:21">
      <c r="B193" s="106"/>
      <c r="C193" s="94"/>
      <c r="D193" s="94"/>
      <c r="E193" s="95"/>
      <c r="F193" s="90"/>
      <c r="G193" s="95"/>
      <c r="H193" s="95"/>
      <c r="I193" s="90"/>
      <c r="J193" s="95"/>
      <c r="K193" s="73"/>
      <c r="L193" s="125"/>
      <c r="O193" s="125"/>
      <c r="R193" s="125"/>
      <c r="U193" s="125"/>
    </row>
    <row r="194" spans="2:21">
      <c r="B194" s="106"/>
      <c r="C194" s="94"/>
      <c r="D194" s="94"/>
      <c r="E194" s="95"/>
      <c r="F194" s="90"/>
      <c r="G194" s="95"/>
      <c r="H194" s="95"/>
      <c r="I194" s="90"/>
      <c r="J194" s="95"/>
      <c r="K194" s="73"/>
      <c r="L194" s="125"/>
      <c r="O194" s="125"/>
      <c r="R194" s="125"/>
      <c r="U194" s="125"/>
    </row>
    <row r="195" spans="2:21">
      <c r="B195" s="106"/>
      <c r="C195" s="94"/>
      <c r="D195" s="94"/>
      <c r="E195" s="95"/>
      <c r="F195" s="90"/>
      <c r="G195" s="95"/>
      <c r="H195" s="95"/>
      <c r="I195" s="90"/>
      <c r="J195" s="95"/>
      <c r="K195" s="73"/>
      <c r="L195" s="125"/>
      <c r="O195" s="125"/>
      <c r="R195" s="125"/>
      <c r="U195" s="125"/>
    </row>
    <row r="196" spans="2:21">
      <c r="B196" s="106"/>
      <c r="C196" s="94"/>
      <c r="D196" s="94"/>
      <c r="E196" s="95"/>
      <c r="F196" s="90"/>
      <c r="G196" s="95"/>
      <c r="H196" s="95"/>
      <c r="I196" s="90"/>
      <c r="J196" s="95"/>
      <c r="K196" s="73"/>
      <c r="L196" s="125"/>
      <c r="O196" s="125"/>
      <c r="R196" s="125"/>
      <c r="U196" s="125"/>
    </row>
    <row r="197" spans="2:21">
      <c r="B197" s="106"/>
      <c r="C197" s="94"/>
      <c r="D197" s="94"/>
      <c r="E197" s="95"/>
      <c r="F197" s="90"/>
      <c r="G197" s="95"/>
      <c r="H197" s="95"/>
      <c r="I197" s="90"/>
      <c r="J197" s="95"/>
      <c r="K197" s="73"/>
      <c r="L197" s="125"/>
      <c r="O197" s="125"/>
      <c r="R197" s="125"/>
      <c r="U197" s="125"/>
    </row>
    <row r="198" spans="2:21">
      <c r="B198" s="106"/>
      <c r="C198" s="94"/>
      <c r="D198" s="94"/>
      <c r="E198" s="95"/>
      <c r="F198" s="90"/>
      <c r="G198" s="95"/>
      <c r="H198" s="95"/>
      <c r="I198" s="90"/>
      <c r="J198" s="95"/>
      <c r="K198" s="73"/>
      <c r="L198" s="125"/>
      <c r="O198" s="125"/>
      <c r="R198" s="125"/>
      <c r="U198" s="125"/>
    </row>
    <row r="199" spans="2:21">
      <c r="B199" s="106"/>
      <c r="C199" s="94"/>
      <c r="D199" s="94"/>
      <c r="E199" s="95"/>
      <c r="F199" s="90"/>
      <c r="G199" s="95"/>
      <c r="H199" s="95"/>
      <c r="I199" s="90"/>
      <c r="J199" s="95"/>
      <c r="K199" s="73"/>
      <c r="L199" s="125"/>
      <c r="O199" s="125"/>
      <c r="R199" s="125"/>
      <c r="U199" s="125"/>
    </row>
    <row r="200" spans="2:21">
      <c r="B200" s="106"/>
      <c r="C200" s="94"/>
      <c r="D200" s="94"/>
      <c r="E200" s="95"/>
      <c r="F200" s="90"/>
      <c r="G200" s="95"/>
      <c r="H200" s="95"/>
      <c r="I200" s="90"/>
      <c r="J200" s="95"/>
      <c r="K200" s="73"/>
      <c r="L200" s="125"/>
      <c r="O200" s="125"/>
      <c r="R200" s="125"/>
      <c r="U200" s="125"/>
    </row>
    <row r="201" spans="2:21">
      <c r="B201" s="106"/>
      <c r="C201" s="94"/>
      <c r="D201" s="94"/>
      <c r="E201" s="95"/>
      <c r="F201" s="90"/>
      <c r="G201" s="95"/>
      <c r="H201" s="95"/>
      <c r="I201" s="90"/>
      <c r="J201" s="95"/>
      <c r="K201" s="73"/>
      <c r="L201" s="125"/>
      <c r="O201" s="125"/>
      <c r="R201" s="125"/>
      <c r="U201" s="125"/>
    </row>
    <row r="202" spans="2:21">
      <c r="B202" s="106"/>
      <c r="C202" s="94"/>
      <c r="D202" s="94"/>
      <c r="E202" s="95"/>
      <c r="F202" s="90"/>
      <c r="G202" s="95"/>
      <c r="H202" s="95"/>
      <c r="I202" s="90"/>
      <c r="J202" s="95"/>
      <c r="K202" s="73"/>
      <c r="L202" s="125"/>
      <c r="O202" s="125"/>
      <c r="R202" s="125"/>
      <c r="U202" s="125"/>
    </row>
    <row r="203" spans="2:21">
      <c r="B203" s="106"/>
      <c r="C203" s="94"/>
      <c r="D203" s="94"/>
      <c r="E203" s="95"/>
      <c r="F203" s="90"/>
      <c r="G203" s="95"/>
      <c r="H203" s="95"/>
      <c r="I203" s="90"/>
      <c r="J203" s="95"/>
      <c r="K203" s="73"/>
      <c r="L203" s="125"/>
      <c r="O203" s="125"/>
      <c r="R203" s="125"/>
      <c r="U203" s="125"/>
    </row>
    <row r="204" spans="2:21">
      <c r="B204" s="106"/>
      <c r="C204" s="94"/>
      <c r="D204" s="94"/>
      <c r="E204" s="95"/>
      <c r="F204" s="90"/>
      <c r="G204" s="95"/>
      <c r="H204" s="95"/>
      <c r="I204" s="90"/>
      <c r="J204" s="95"/>
      <c r="K204" s="73"/>
      <c r="L204" s="125"/>
      <c r="O204" s="125"/>
      <c r="R204" s="125"/>
      <c r="U204" s="125"/>
    </row>
    <row r="205" spans="2:21">
      <c r="B205" s="106"/>
      <c r="C205" s="94"/>
      <c r="D205" s="94"/>
      <c r="E205" s="95"/>
      <c r="F205" s="90"/>
      <c r="G205" s="95"/>
      <c r="H205" s="95"/>
      <c r="I205" s="90"/>
      <c r="J205" s="95"/>
      <c r="K205" s="73"/>
      <c r="L205" s="125"/>
      <c r="O205" s="125"/>
      <c r="R205" s="125"/>
      <c r="U205" s="125"/>
    </row>
    <row r="206" spans="2:21">
      <c r="B206" s="106"/>
      <c r="C206" s="94"/>
      <c r="D206" s="94"/>
      <c r="E206" s="95"/>
      <c r="F206" s="90"/>
      <c r="G206" s="95"/>
      <c r="H206" s="95"/>
      <c r="I206" s="90"/>
      <c r="J206" s="95"/>
      <c r="K206" s="73"/>
      <c r="L206" s="125"/>
      <c r="O206" s="125"/>
      <c r="R206" s="125"/>
      <c r="U206" s="125"/>
    </row>
    <row r="207" spans="2:21">
      <c r="B207" s="106"/>
      <c r="C207" s="94"/>
      <c r="D207" s="94"/>
      <c r="E207" s="95"/>
      <c r="F207" s="90"/>
      <c r="G207" s="95"/>
      <c r="H207" s="95"/>
      <c r="I207" s="90"/>
      <c r="J207" s="95"/>
      <c r="K207" s="73"/>
      <c r="L207" s="125"/>
      <c r="O207" s="125"/>
      <c r="R207" s="125"/>
      <c r="U207" s="125"/>
    </row>
    <row r="208" spans="2:21">
      <c r="B208" s="106"/>
      <c r="C208" s="94"/>
      <c r="D208" s="94"/>
      <c r="E208" s="95"/>
      <c r="F208" s="90"/>
      <c r="G208" s="95"/>
      <c r="H208" s="95"/>
      <c r="I208" s="90"/>
      <c r="J208" s="95"/>
      <c r="K208" s="73"/>
      <c r="L208" s="125"/>
      <c r="O208" s="125"/>
      <c r="R208" s="125"/>
      <c r="U208" s="125"/>
    </row>
    <row r="209" spans="2:21">
      <c r="B209" s="106"/>
      <c r="C209" s="94"/>
      <c r="D209" s="94"/>
      <c r="E209" s="95"/>
      <c r="F209" s="90"/>
      <c r="G209" s="95"/>
      <c r="H209" s="95"/>
      <c r="I209" s="90"/>
      <c r="J209" s="95"/>
      <c r="K209" s="73"/>
      <c r="L209" s="125"/>
      <c r="O209" s="125"/>
      <c r="R209" s="125"/>
      <c r="U209" s="125"/>
    </row>
    <row r="210" spans="2:21">
      <c r="B210" s="106"/>
      <c r="C210" s="94"/>
      <c r="D210" s="94"/>
      <c r="E210" s="95"/>
      <c r="F210" s="90"/>
      <c r="G210" s="95"/>
      <c r="H210" s="95"/>
      <c r="I210" s="90"/>
      <c r="J210" s="95"/>
      <c r="K210" s="73"/>
      <c r="L210" s="125"/>
      <c r="O210" s="125"/>
      <c r="R210" s="125"/>
      <c r="U210" s="125"/>
    </row>
    <row r="211" spans="2:21">
      <c r="B211" s="106"/>
      <c r="C211" s="94"/>
      <c r="D211" s="94"/>
      <c r="E211" s="95"/>
      <c r="F211" s="90"/>
      <c r="G211" s="95"/>
      <c r="H211" s="95"/>
      <c r="I211" s="90"/>
      <c r="J211" s="95"/>
      <c r="K211" s="73"/>
      <c r="L211" s="125"/>
      <c r="O211" s="125"/>
      <c r="R211" s="125"/>
      <c r="U211" s="125"/>
    </row>
    <row r="212" spans="2:21">
      <c r="B212" s="106"/>
      <c r="C212" s="94"/>
      <c r="D212" s="94"/>
      <c r="E212" s="95"/>
      <c r="F212" s="90"/>
      <c r="G212" s="95"/>
      <c r="H212" s="95"/>
      <c r="I212" s="90"/>
      <c r="J212" s="95"/>
      <c r="K212" s="73"/>
      <c r="L212" s="125"/>
      <c r="O212" s="125"/>
      <c r="R212" s="125"/>
      <c r="U212" s="125"/>
    </row>
    <row r="213" spans="2:21">
      <c r="B213" s="106"/>
      <c r="C213" s="94"/>
      <c r="D213" s="94"/>
      <c r="E213" s="95"/>
      <c r="F213" s="90"/>
      <c r="G213" s="95"/>
      <c r="H213" s="95"/>
      <c r="I213" s="90"/>
      <c r="J213" s="95"/>
      <c r="K213" s="73"/>
      <c r="L213" s="125"/>
      <c r="O213" s="125"/>
      <c r="R213" s="125"/>
      <c r="U213" s="125"/>
    </row>
    <row r="214" spans="2:21">
      <c r="B214" s="106"/>
      <c r="C214" s="94"/>
      <c r="D214" s="94"/>
      <c r="E214" s="95"/>
      <c r="F214" s="90"/>
      <c r="G214" s="95"/>
      <c r="H214" s="95"/>
      <c r="I214" s="90"/>
      <c r="J214" s="95"/>
      <c r="K214" s="73"/>
      <c r="L214" s="125"/>
      <c r="O214" s="125"/>
      <c r="R214" s="125"/>
      <c r="U214" s="125"/>
    </row>
    <row r="215" spans="2:21">
      <c r="B215" s="106"/>
      <c r="C215" s="94"/>
      <c r="D215" s="94"/>
      <c r="E215" s="95"/>
      <c r="F215" s="90"/>
      <c r="G215" s="95"/>
      <c r="H215" s="95"/>
      <c r="I215" s="90"/>
      <c r="J215" s="95"/>
      <c r="K215" s="73"/>
      <c r="L215" s="125"/>
      <c r="O215" s="125"/>
      <c r="R215" s="125"/>
      <c r="U215" s="125"/>
    </row>
    <row r="216" spans="2:21">
      <c r="B216" s="106"/>
      <c r="C216" s="94"/>
      <c r="D216" s="94"/>
      <c r="E216" s="95"/>
      <c r="F216" s="90"/>
      <c r="G216" s="95"/>
      <c r="H216" s="95"/>
      <c r="I216" s="90"/>
      <c r="J216" s="95"/>
      <c r="K216" s="73"/>
      <c r="L216" s="125"/>
      <c r="O216" s="125"/>
      <c r="R216" s="125"/>
      <c r="U216" s="125"/>
    </row>
    <row r="217" spans="2:21">
      <c r="B217" s="106"/>
      <c r="C217" s="94"/>
      <c r="D217" s="94"/>
      <c r="E217" s="95"/>
      <c r="F217" s="90"/>
      <c r="G217" s="95"/>
      <c r="H217" s="95"/>
      <c r="I217" s="90"/>
      <c r="J217" s="95"/>
      <c r="K217" s="73"/>
      <c r="L217" s="125"/>
      <c r="O217" s="125"/>
      <c r="R217" s="125"/>
      <c r="U217" s="125"/>
    </row>
    <row r="218" spans="2:21">
      <c r="B218" s="106"/>
      <c r="C218" s="94"/>
      <c r="D218" s="94"/>
      <c r="E218" s="95"/>
      <c r="F218" s="90"/>
      <c r="G218" s="95"/>
      <c r="H218" s="95"/>
      <c r="I218" s="90"/>
      <c r="J218" s="95"/>
      <c r="K218" s="73"/>
      <c r="L218" s="125"/>
      <c r="O218" s="125"/>
      <c r="R218" s="125"/>
      <c r="U218" s="125"/>
    </row>
    <row r="219" spans="2:21">
      <c r="B219" s="106"/>
      <c r="C219" s="94"/>
      <c r="D219" s="94"/>
      <c r="E219" s="95"/>
      <c r="F219" s="90"/>
      <c r="G219" s="95"/>
      <c r="H219" s="95"/>
      <c r="I219" s="90"/>
      <c r="J219" s="95"/>
      <c r="K219" s="73"/>
      <c r="L219" s="125"/>
      <c r="O219" s="125"/>
      <c r="R219" s="125"/>
      <c r="U219" s="125"/>
    </row>
    <row r="220" spans="2:21">
      <c r="B220" s="106"/>
      <c r="C220" s="94"/>
      <c r="D220" s="94"/>
      <c r="E220" s="95"/>
      <c r="F220" s="90"/>
      <c r="G220" s="95"/>
      <c r="H220" s="95"/>
      <c r="I220" s="90"/>
      <c r="J220" s="95"/>
      <c r="K220" s="73"/>
      <c r="L220" s="125"/>
      <c r="O220" s="125"/>
      <c r="R220" s="125"/>
      <c r="U220" s="125"/>
    </row>
    <row r="221" spans="2:21">
      <c r="B221" s="106"/>
      <c r="C221" s="94"/>
      <c r="D221" s="94"/>
      <c r="E221" s="95"/>
      <c r="F221" s="90"/>
      <c r="G221" s="95"/>
      <c r="H221" s="95"/>
      <c r="I221" s="90"/>
      <c r="J221" s="95"/>
      <c r="K221" s="73"/>
      <c r="L221" s="125"/>
      <c r="O221" s="125"/>
      <c r="R221" s="125"/>
      <c r="U221" s="125"/>
    </row>
    <row r="222" spans="2:21">
      <c r="B222" s="106"/>
      <c r="C222" s="94"/>
      <c r="D222" s="94"/>
      <c r="E222" s="95"/>
      <c r="F222" s="90"/>
      <c r="G222" s="95"/>
      <c r="H222" s="95"/>
      <c r="I222" s="90"/>
      <c r="J222" s="95"/>
      <c r="K222" s="73"/>
      <c r="L222" s="125"/>
      <c r="O222" s="125"/>
      <c r="R222" s="125"/>
      <c r="U222" s="125"/>
    </row>
    <row r="223" spans="2:21">
      <c r="B223" s="106"/>
      <c r="C223" s="94"/>
      <c r="D223" s="94"/>
      <c r="E223" s="95"/>
      <c r="F223" s="90"/>
      <c r="G223" s="95"/>
      <c r="H223" s="95"/>
      <c r="I223" s="90"/>
      <c r="J223" s="95"/>
      <c r="K223" s="73"/>
      <c r="L223" s="125"/>
      <c r="O223" s="125"/>
      <c r="R223" s="125"/>
      <c r="U223" s="125"/>
    </row>
    <row r="224" spans="2:21">
      <c r="B224" s="106"/>
      <c r="C224" s="94"/>
      <c r="D224" s="94"/>
      <c r="E224" s="95"/>
      <c r="F224" s="90"/>
      <c r="G224" s="95"/>
      <c r="H224" s="95"/>
      <c r="I224" s="90"/>
      <c r="J224" s="95"/>
      <c r="K224" s="73"/>
      <c r="L224" s="125"/>
      <c r="O224" s="125"/>
      <c r="R224" s="125"/>
      <c r="U224" s="125"/>
    </row>
    <row r="225" spans="2:21">
      <c r="B225" s="106"/>
      <c r="C225" s="94"/>
      <c r="D225" s="94"/>
      <c r="E225" s="95"/>
      <c r="F225" s="90"/>
      <c r="G225" s="95"/>
      <c r="H225" s="95"/>
      <c r="I225" s="90"/>
      <c r="J225" s="95"/>
      <c r="K225" s="73"/>
      <c r="L225" s="125"/>
      <c r="O225" s="125"/>
      <c r="R225" s="125"/>
      <c r="U225" s="125"/>
    </row>
    <row r="226" spans="2:21">
      <c r="B226" s="106"/>
      <c r="C226" s="94"/>
      <c r="D226" s="94"/>
      <c r="E226" s="95"/>
      <c r="F226" s="90"/>
      <c r="G226" s="95"/>
      <c r="H226" s="95"/>
      <c r="I226" s="90"/>
      <c r="J226" s="95"/>
      <c r="K226" s="73"/>
      <c r="L226" s="125"/>
      <c r="O226" s="125"/>
      <c r="R226" s="125"/>
      <c r="U226" s="125"/>
    </row>
    <row r="227" spans="2:21">
      <c r="B227" s="106"/>
      <c r="C227" s="94"/>
      <c r="D227" s="94"/>
      <c r="E227" s="95"/>
      <c r="F227" s="90"/>
      <c r="G227" s="95"/>
      <c r="H227" s="95"/>
      <c r="I227" s="90"/>
      <c r="J227" s="95"/>
      <c r="K227" s="73"/>
      <c r="L227" s="125"/>
      <c r="O227" s="125"/>
      <c r="R227" s="125"/>
      <c r="U227" s="125"/>
    </row>
    <row r="228" spans="2:21">
      <c r="B228" s="106"/>
      <c r="C228" s="94"/>
      <c r="D228" s="94"/>
      <c r="E228" s="95"/>
      <c r="F228" s="90"/>
      <c r="G228" s="95"/>
      <c r="H228" s="95"/>
      <c r="I228" s="90"/>
      <c r="J228" s="95"/>
      <c r="K228" s="73"/>
      <c r="L228" s="125"/>
      <c r="O228" s="125"/>
      <c r="R228" s="125"/>
      <c r="U228" s="125"/>
    </row>
    <row r="229" spans="2:21">
      <c r="B229" s="106"/>
      <c r="C229" s="94"/>
      <c r="D229" s="94"/>
      <c r="E229" s="95"/>
      <c r="F229" s="90"/>
      <c r="G229" s="95"/>
      <c r="H229" s="95"/>
      <c r="I229" s="90"/>
      <c r="J229" s="95"/>
      <c r="K229" s="73"/>
      <c r="L229" s="125"/>
      <c r="O229" s="125"/>
      <c r="R229" s="125"/>
      <c r="U229" s="125"/>
    </row>
    <row r="230" spans="2:21">
      <c r="B230" s="106"/>
      <c r="C230" s="94"/>
      <c r="D230" s="94"/>
      <c r="E230" s="95"/>
      <c r="F230" s="90"/>
      <c r="G230" s="95"/>
      <c r="H230" s="95"/>
      <c r="I230" s="90"/>
      <c r="J230" s="95"/>
      <c r="K230" s="73"/>
      <c r="L230" s="125"/>
      <c r="O230" s="125"/>
      <c r="R230" s="125"/>
      <c r="U230" s="125"/>
    </row>
    <row r="231" spans="2:21">
      <c r="B231" s="106"/>
      <c r="C231" s="94"/>
      <c r="D231" s="94"/>
      <c r="E231" s="95"/>
      <c r="F231" s="90"/>
      <c r="G231" s="95"/>
      <c r="H231" s="95"/>
      <c r="I231" s="90"/>
      <c r="J231" s="95"/>
      <c r="K231" s="73"/>
      <c r="L231" s="125"/>
      <c r="O231" s="125"/>
      <c r="R231" s="125"/>
      <c r="U231" s="125"/>
    </row>
    <row r="232" spans="2:21">
      <c r="B232" s="106"/>
      <c r="C232" s="94"/>
      <c r="D232" s="94"/>
      <c r="E232" s="95"/>
      <c r="F232" s="90"/>
      <c r="G232" s="95"/>
      <c r="H232" s="95"/>
      <c r="I232" s="90"/>
      <c r="J232" s="95"/>
      <c r="K232" s="73"/>
      <c r="L232" s="125"/>
      <c r="O232" s="125"/>
      <c r="R232" s="125"/>
      <c r="U232" s="125"/>
    </row>
    <row r="233" spans="2:21">
      <c r="B233" s="106"/>
      <c r="C233" s="94"/>
      <c r="D233" s="94"/>
      <c r="E233" s="95"/>
      <c r="F233" s="90"/>
      <c r="G233" s="95"/>
      <c r="H233" s="95"/>
      <c r="I233" s="90"/>
      <c r="J233" s="95"/>
      <c r="K233" s="73"/>
      <c r="L233" s="125"/>
      <c r="O233" s="125"/>
      <c r="R233" s="125"/>
      <c r="U233" s="125"/>
    </row>
    <row r="234" spans="2:21">
      <c r="B234" s="106"/>
      <c r="C234" s="94"/>
      <c r="D234" s="94"/>
      <c r="E234" s="95"/>
      <c r="F234" s="90"/>
      <c r="G234" s="95"/>
      <c r="H234" s="95"/>
      <c r="I234" s="90"/>
      <c r="J234" s="95"/>
      <c r="K234" s="73"/>
      <c r="L234" s="125"/>
      <c r="O234" s="125"/>
      <c r="R234" s="125"/>
      <c r="U234" s="125"/>
    </row>
    <row r="235" spans="2:21">
      <c r="B235" s="106"/>
      <c r="C235" s="94"/>
      <c r="D235" s="94"/>
      <c r="E235" s="95"/>
      <c r="F235" s="90"/>
      <c r="G235" s="95"/>
      <c r="H235" s="95"/>
      <c r="I235" s="90"/>
      <c r="J235" s="95"/>
      <c r="K235" s="73"/>
      <c r="L235" s="125"/>
      <c r="O235" s="125"/>
      <c r="R235" s="125"/>
      <c r="U235" s="125"/>
    </row>
    <row r="236" spans="2:21">
      <c r="B236" s="106"/>
      <c r="C236" s="94"/>
      <c r="D236" s="94"/>
      <c r="E236" s="95"/>
      <c r="F236" s="90"/>
      <c r="G236" s="95"/>
      <c r="H236" s="95"/>
      <c r="I236" s="90"/>
      <c r="J236" s="95"/>
      <c r="K236" s="73"/>
      <c r="L236" s="125"/>
      <c r="O236" s="125"/>
      <c r="R236" s="125"/>
      <c r="U236" s="125"/>
    </row>
    <row r="237" spans="2:21">
      <c r="B237" s="106"/>
      <c r="C237" s="94"/>
      <c r="D237" s="94"/>
      <c r="E237" s="95"/>
      <c r="F237" s="90"/>
      <c r="G237" s="95"/>
      <c r="H237" s="95"/>
      <c r="I237" s="90"/>
      <c r="J237" s="95"/>
      <c r="K237" s="73"/>
      <c r="L237" s="125"/>
      <c r="O237" s="125"/>
      <c r="R237" s="125"/>
      <c r="U237" s="125"/>
    </row>
    <row r="238" spans="2:21">
      <c r="B238" s="106"/>
      <c r="C238" s="94"/>
      <c r="D238" s="94"/>
      <c r="E238" s="95"/>
      <c r="F238" s="90"/>
      <c r="G238" s="95"/>
      <c r="H238" s="95"/>
      <c r="I238" s="90"/>
      <c r="J238" s="95"/>
      <c r="K238" s="73"/>
      <c r="L238" s="125"/>
      <c r="O238" s="125"/>
      <c r="R238" s="125"/>
      <c r="U238" s="125"/>
    </row>
    <row r="239" spans="2:21">
      <c r="B239" s="106"/>
      <c r="C239" s="94"/>
      <c r="D239" s="94"/>
      <c r="E239" s="95"/>
      <c r="F239" s="90"/>
      <c r="G239" s="95"/>
      <c r="H239" s="95"/>
      <c r="I239" s="90"/>
      <c r="J239" s="95"/>
      <c r="K239" s="73"/>
      <c r="L239" s="125"/>
      <c r="O239" s="125"/>
      <c r="R239" s="125"/>
      <c r="U239" s="125"/>
    </row>
    <row r="240" spans="2:21">
      <c r="B240" s="106"/>
      <c r="C240" s="94"/>
      <c r="D240" s="94"/>
      <c r="E240" s="95"/>
      <c r="F240" s="90"/>
      <c r="G240" s="95"/>
      <c r="H240" s="95"/>
      <c r="I240" s="90"/>
      <c r="J240" s="95"/>
      <c r="K240" s="73"/>
      <c r="L240" s="125"/>
      <c r="O240" s="125"/>
      <c r="R240" s="125"/>
      <c r="U240" s="125"/>
    </row>
    <row r="241" spans="2:21">
      <c r="B241" s="106"/>
      <c r="C241" s="94"/>
      <c r="D241" s="94"/>
      <c r="E241" s="95"/>
      <c r="F241" s="90"/>
      <c r="G241" s="95"/>
      <c r="H241" s="95"/>
      <c r="I241" s="90"/>
      <c r="J241" s="95"/>
      <c r="K241" s="73"/>
      <c r="L241" s="125"/>
      <c r="O241" s="125"/>
      <c r="R241" s="125"/>
      <c r="U241" s="125"/>
    </row>
    <row r="242" spans="2:21">
      <c r="B242" s="106"/>
      <c r="C242" s="94"/>
      <c r="D242" s="94"/>
      <c r="E242" s="95"/>
      <c r="F242" s="90"/>
      <c r="G242" s="95"/>
      <c r="H242" s="95"/>
      <c r="I242" s="90"/>
      <c r="J242" s="95"/>
      <c r="K242" s="73"/>
      <c r="L242" s="125"/>
      <c r="O242" s="125"/>
      <c r="R242" s="125"/>
      <c r="U242" s="125"/>
    </row>
    <row r="243" spans="2:21">
      <c r="B243" s="106"/>
      <c r="C243" s="94"/>
      <c r="D243" s="94"/>
      <c r="E243" s="95"/>
      <c r="F243" s="90"/>
      <c r="G243" s="95"/>
      <c r="H243" s="95"/>
      <c r="I243" s="90"/>
      <c r="J243" s="95"/>
      <c r="K243" s="73"/>
      <c r="L243" s="125"/>
      <c r="O243" s="125"/>
      <c r="R243" s="125"/>
      <c r="U243" s="125"/>
    </row>
    <row r="244" spans="2:21">
      <c r="B244" s="106"/>
      <c r="C244" s="94"/>
      <c r="D244" s="94"/>
      <c r="E244" s="95"/>
      <c r="F244" s="90"/>
      <c r="G244" s="95"/>
      <c r="H244" s="95"/>
      <c r="I244" s="90"/>
      <c r="J244" s="95"/>
      <c r="K244" s="73"/>
      <c r="L244" s="125"/>
      <c r="O244" s="125"/>
      <c r="R244" s="125"/>
      <c r="U244" s="125"/>
    </row>
    <row r="245" spans="2:21">
      <c r="B245" s="106"/>
      <c r="C245" s="94"/>
      <c r="D245" s="94"/>
      <c r="E245" s="95"/>
      <c r="F245" s="90"/>
      <c r="G245" s="95"/>
      <c r="H245" s="95"/>
      <c r="I245" s="90"/>
      <c r="J245" s="95"/>
      <c r="K245" s="73"/>
      <c r="L245" s="125"/>
      <c r="O245" s="125"/>
      <c r="R245" s="125"/>
      <c r="U245" s="125"/>
    </row>
    <row r="246" spans="2:21">
      <c r="B246" s="106"/>
      <c r="C246" s="94"/>
      <c r="D246" s="94"/>
      <c r="E246" s="95"/>
      <c r="F246" s="90"/>
      <c r="G246" s="95"/>
      <c r="H246" s="95"/>
      <c r="I246" s="90"/>
      <c r="J246" s="95"/>
      <c r="K246" s="73"/>
      <c r="L246" s="125"/>
      <c r="O246" s="125"/>
      <c r="R246" s="125"/>
      <c r="U246" s="125"/>
    </row>
    <row r="247" spans="2:21">
      <c r="B247" s="106"/>
      <c r="C247" s="94"/>
      <c r="D247" s="94"/>
      <c r="E247" s="95"/>
      <c r="F247" s="90"/>
      <c r="G247" s="95"/>
      <c r="H247" s="95"/>
      <c r="I247" s="90"/>
      <c r="J247" s="95"/>
      <c r="K247" s="73"/>
      <c r="L247" s="125"/>
      <c r="O247" s="125"/>
      <c r="R247" s="125"/>
      <c r="U247" s="125"/>
    </row>
    <row r="248" spans="2:21">
      <c r="B248" s="106"/>
      <c r="C248" s="94"/>
      <c r="D248" s="94"/>
      <c r="E248" s="95"/>
      <c r="F248" s="90"/>
      <c r="G248" s="95"/>
      <c r="H248" s="95"/>
      <c r="I248" s="90"/>
      <c r="J248" s="95"/>
      <c r="K248" s="73"/>
      <c r="L248" s="125"/>
      <c r="O248" s="125"/>
      <c r="R248" s="125"/>
      <c r="U248" s="125"/>
    </row>
    <row r="249" spans="2:21">
      <c r="B249" s="106"/>
      <c r="C249" s="94"/>
      <c r="D249" s="94"/>
      <c r="E249" s="95"/>
      <c r="F249" s="90"/>
      <c r="G249" s="95"/>
      <c r="H249" s="95"/>
      <c r="I249" s="90"/>
      <c r="J249" s="95"/>
      <c r="K249" s="73"/>
      <c r="L249" s="125"/>
      <c r="O249" s="125"/>
      <c r="R249" s="125"/>
      <c r="U249" s="125"/>
    </row>
    <row r="250" spans="2:21">
      <c r="B250" s="106"/>
      <c r="C250" s="94"/>
      <c r="D250" s="94"/>
      <c r="E250" s="95"/>
      <c r="F250" s="90"/>
      <c r="G250" s="95"/>
      <c r="H250" s="95"/>
      <c r="I250" s="90"/>
      <c r="J250" s="95"/>
      <c r="K250" s="73"/>
      <c r="L250" s="125"/>
      <c r="O250" s="125"/>
      <c r="R250" s="125"/>
      <c r="U250" s="125"/>
    </row>
    <row r="251" spans="2:21">
      <c r="B251" s="106"/>
      <c r="C251" s="94"/>
      <c r="D251" s="94"/>
      <c r="E251" s="95"/>
      <c r="F251" s="90"/>
      <c r="G251" s="95"/>
      <c r="H251" s="95"/>
      <c r="I251" s="90"/>
      <c r="J251" s="95"/>
      <c r="K251" s="73"/>
      <c r="L251" s="125"/>
      <c r="O251" s="125"/>
      <c r="R251" s="125"/>
      <c r="U251" s="125"/>
    </row>
    <row r="252" spans="2:21">
      <c r="B252" s="106"/>
      <c r="C252" s="94"/>
      <c r="D252" s="94"/>
      <c r="E252" s="95"/>
      <c r="F252" s="90"/>
      <c r="G252" s="95"/>
      <c r="H252" s="95"/>
      <c r="I252" s="90"/>
      <c r="J252" s="95"/>
      <c r="K252" s="73"/>
      <c r="L252" s="125"/>
      <c r="O252" s="125"/>
      <c r="R252" s="125"/>
      <c r="U252" s="125"/>
    </row>
    <row r="253" spans="2:21">
      <c r="B253" s="106"/>
      <c r="C253" s="94"/>
      <c r="D253" s="94"/>
      <c r="E253" s="95"/>
      <c r="F253" s="90"/>
      <c r="G253" s="95"/>
      <c r="H253" s="95"/>
      <c r="I253" s="90"/>
      <c r="J253" s="95"/>
      <c r="K253" s="73"/>
      <c r="L253" s="125"/>
      <c r="O253" s="125"/>
      <c r="R253" s="125"/>
      <c r="U253" s="125"/>
    </row>
    <row r="254" spans="2:21">
      <c r="B254" s="106"/>
      <c r="C254" s="94"/>
      <c r="D254" s="94"/>
      <c r="E254" s="95"/>
      <c r="F254" s="90"/>
      <c r="G254" s="95"/>
      <c r="H254" s="95"/>
      <c r="I254" s="90"/>
      <c r="J254" s="95"/>
      <c r="K254" s="73"/>
      <c r="L254" s="125"/>
      <c r="O254" s="125"/>
      <c r="R254" s="125"/>
      <c r="U254" s="125"/>
    </row>
    <row r="255" spans="2:21">
      <c r="B255" s="106"/>
      <c r="C255" s="94"/>
      <c r="D255" s="94"/>
      <c r="E255" s="95"/>
      <c r="F255" s="90"/>
      <c r="G255" s="95"/>
      <c r="H255" s="95"/>
      <c r="I255" s="90"/>
      <c r="J255" s="95"/>
      <c r="K255" s="73"/>
      <c r="L255" s="125"/>
      <c r="O255" s="125"/>
      <c r="R255" s="125"/>
      <c r="U255" s="125"/>
    </row>
    <row r="256" spans="2:21">
      <c r="B256" s="106"/>
      <c r="C256" s="94"/>
      <c r="D256" s="94"/>
      <c r="E256" s="95"/>
      <c r="F256" s="90"/>
      <c r="G256" s="95"/>
      <c r="H256" s="95"/>
      <c r="I256" s="90"/>
      <c r="J256" s="95"/>
      <c r="K256" s="73"/>
      <c r="L256" s="125"/>
      <c r="O256" s="125"/>
      <c r="R256" s="125"/>
      <c r="U256" s="125"/>
    </row>
    <row r="257" spans="2:21">
      <c r="B257" s="106"/>
      <c r="C257" s="94"/>
      <c r="D257" s="94"/>
      <c r="E257" s="95"/>
      <c r="F257" s="90"/>
      <c r="G257" s="95"/>
      <c r="H257" s="95"/>
      <c r="I257" s="90"/>
      <c r="J257" s="95"/>
      <c r="K257" s="73"/>
      <c r="L257" s="125"/>
      <c r="O257" s="125"/>
      <c r="R257" s="125"/>
      <c r="U257" s="125"/>
    </row>
    <row r="258" spans="2:21">
      <c r="B258" s="106"/>
      <c r="C258" s="94"/>
      <c r="D258" s="94"/>
      <c r="E258" s="95"/>
      <c r="F258" s="90"/>
      <c r="G258" s="95"/>
      <c r="H258" s="95"/>
      <c r="I258" s="90"/>
      <c r="J258" s="95"/>
      <c r="K258" s="73"/>
      <c r="L258" s="125"/>
      <c r="O258" s="125"/>
      <c r="R258" s="125"/>
      <c r="U258" s="125"/>
    </row>
    <row r="259" spans="2:21">
      <c r="B259" s="106"/>
      <c r="C259" s="94"/>
      <c r="D259" s="94"/>
      <c r="E259" s="95"/>
      <c r="F259" s="90"/>
      <c r="G259" s="95"/>
      <c r="H259" s="95"/>
      <c r="I259" s="90"/>
      <c r="J259" s="95"/>
      <c r="K259" s="73"/>
      <c r="L259" s="125"/>
      <c r="O259" s="125"/>
      <c r="R259" s="125"/>
      <c r="U259" s="125"/>
    </row>
    <row r="260" spans="2:21">
      <c r="B260" s="106"/>
      <c r="C260" s="94"/>
      <c r="D260" s="94"/>
      <c r="E260" s="95"/>
      <c r="F260" s="90"/>
      <c r="G260" s="95"/>
      <c r="H260" s="95"/>
      <c r="I260" s="90"/>
      <c r="J260" s="95"/>
      <c r="K260" s="73"/>
      <c r="L260" s="125"/>
      <c r="O260" s="125"/>
      <c r="R260" s="125"/>
      <c r="U260" s="125"/>
    </row>
    <row r="261" spans="2:21">
      <c r="B261" s="106"/>
      <c r="C261" s="94"/>
      <c r="D261" s="94"/>
      <c r="E261" s="95"/>
      <c r="F261" s="90"/>
      <c r="G261" s="95"/>
      <c r="H261" s="95"/>
      <c r="I261" s="90"/>
      <c r="J261" s="95"/>
      <c r="K261" s="73"/>
      <c r="L261" s="125"/>
      <c r="O261" s="125"/>
      <c r="R261" s="125"/>
      <c r="U261" s="125"/>
    </row>
    <row r="262" spans="2:21">
      <c r="B262" s="106"/>
      <c r="C262" s="94"/>
      <c r="D262" s="94"/>
      <c r="E262" s="95"/>
      <c r="F262" s="90"/>
      <c r="G262" s="95"/>
      <c r="H262" s="95"/>
      <c r="I262" s="90"/>
      <c r="J262" s="95"/>
      <c r="K262" s="73"/>
      <c r="L262" s="125"/>
      <c r="O262" s="125"/>
      <c r="R262" s="125"/>
      <c r="U262" s="125"/>
    </row>
    <row r="263" spans="2:21">
      <c r="B263" s="106"/>
      <c r="C263" s="94"/>
      <c r="D263" s="94"/>
      <c r="E263" s="95"/>
      <c r="F263" s="90"/>
      <c r="G263" s="95"/>
      <c r="H263" s="95"/>
      <c r="I263" s="90"/>
      <c r="J263" s="95"/>
      <c r="K263" s="73"/>
      <c r="L263" s="125"/>
      <c r="O263" s="125"/>
      <c r="R263" s="125"/>
      <c r="U263" s="125"/>
    </row>
    <row r="264" spans="2:21">
      <c r="B264" s="106"/>
      <c r="C264" s="94"/>
      <c r="D264" s="94"/>
      <c r="E264" s="95"/>
      <c r="F264" s="90"/>
      <c r="G264" s="95"/>
      <c r="H264" s="95"/>
      <c r="I264" s="90"/>
      <c r="J264" s="95"/>
      <c r="K264" s="73"/>
      <c r="L264" s="125"/>
      <c r="O264" s="125"/>
      <c r="R264" s="125"/>
      <c r="U264" s="125"/>
    </row>
    <row r="265" spans="2:21">
      <c r="B265" s="106"/>
      <c r="C265" s="94"/>
      <c r="D265" s="94"/>
      <c r="E265" s="95"/>
      <c r="F265" s="90"/>
      <c r="G265" s="95"/>
      <c r="H265" s="95"/>
      <c r="I265" s="90"/>
      <c r="J265" s="95"/>
      <c r="K265" s="73"/>
      <c r="L265" s="125"/>
      <c r="O265" s="125"/>
      <c r="R265" s="125"/>
      <c r="U265" s="125"/>
    </row>
    <row r="266" spans="2:21">
      <c r="B266" s="106"/>
      <c r="C266" s="94"/>
      <c r="D266" s="94"/>
      <c r="E266" s="95"/>
      <c r="F266" s="90"/>
      <c r="G266" s="95"/>
      <c r="H266" s="95"/>
      <c r="I266" s="90"/>
      <c r="J266" s="95"/>
      <c r="K266" s="73"/>
      <c r="L266" s="125"/>
      <c r="O266" s="125"/>
      <c r="R266" s="125"/>
      <c r="U266" s="125"/>
    </row>
    <row r="267" spans="2:21">
      <c r="B267" s="106"/>
      <c r="C267" s="94"/>
      <c r="D267" s="94"/>
      <c r="E267" s="95"/>
      <c r="F267" s="90"/>
      <c r="G267" s="95"/>
      <c r="H267" s="95"/>
      <c r="I267" s="90"/>
      <c r="J267" s="95"/>
      <c r="K267" s="73"/>
      <c r="L267" s="125"/>
      <c r="O267" s="125"/>
      <c r="R267" s="125"/>
      <c r="U267" s="125"/>
    </row>
    <row r="268" spans="2:21">
      <c r="B268" s="106"/>
      <c r="C268" s="94"/>
      <c r="D268" s="94"/>
      <c r="E268" s="90"/>
      <c r="F268" s="90"/>
      <c r="G268" s="90"/>
      <c r="H268" s="90"/>
      <c r="I268" s="90"/>
      <c r="J268" s="90"/>
      <c r="K268" s="90"/>
      <c r="L268" s="90"/>
      <c r="O268" s="90"/>
      <c r="R268" s="90"/>
      <c r="U268" s="90"/>
    </row>
    <row r="269" spans="2:21">
      <c r="B269" s="106"/>
      <c r="C269" s="94"/>
      <c r="D269" s="94"/>
      <c r="E269" s="90"/>
      <c r="F269" s="90"/>
      <c r="G269" s="90"/>
      <c r="H269" s="90"/>
      <c r="I269" s="90"/>
      <c r="J269" s="90"/>
      <c r="K269" s="90"/>
      <c r="L269" s="90"/>
      <c r="O269" s="90"/>
      <c r="R269" s="90"/>
      <c r="U269" s="90"/>
    </row>
    <row r="270" spans="2:21">
      <c r="B270" s="106"/>
      <c r="C270" s="94"/>
      <c r="D270" s="94"/>
      <c r="E270" s="90"/>
      <c r="F270" s="90"/>
      <c r="G270" s="90"/>
      <c r="H270" s="90"/>
      <c r="I270" s="90"/>
      <c r="J270" s="90"/>
      <c r="K270" s="90"/>
      <c r="L270" s="90"/>
      <c r="O270" s="90"/>
      <c r="R270" s="90"/>
      <c r="U270" s="90"/>
    </row>
    <row r="271" spans="2:21">
      <c r="B271" s="106"/>
      <c r="C271" s="94"/>
      <c r="D271" s="94"/>
      <c r="E271" s="90"/>
      <c r="F271" s="90"/>
      <c r="G271" s="90"/>
      <c r="H271" s="90"/>
      <c r="I271" s="90"/>
      <c r="J271" s="90"/>
      <c r="K271" s="90"/>
      <c r="L271" s="90"/>
      <c r="O271" s="90"/>
      <c r="R271" s="90"/>
      <c r="U271" s="90"/>
    </row>
    <row r="272" spans="2:21">
      <c r="B272" s="106"/>
      <c r="C272" s="94"/>
      <c r="D272" s="94"/>
      <c r="E272" s="90"/>
      <c r="F272" s="90"/>
      <c r="G272" s="90"/>
      <c r="H272" s="90"/>
      <c r="I272" s="90"/>
      <c r="J272" s="90"/>
      <c r="K272" s="90"/>
      <c r="L272" s="90"/>
      <c r="O272" s="90"/>
      <c r="R272" s="90"/>
      <c r="U272" s="90"/>
    </row>
    <row r="273" spans="2:21">
      <c r="B273" s="106"/>
      <c r="C273" s="94"/>
      <c r="D273" s="94"/>
      <c r="E273" s="90"/>
      <c r="F273" s="90"/>
      <c r="G273" s="90"/>
      <c r="H273" s="90"/>
      <c r="I273" s="90"/>
      <c r="J273" s="90"/>
      <c r="K273" s="90"/>
      <c r="L273" s="90"/>
      <c r="O273" s="90"/>
      <c r="R273" s="90"/>
      <c r="U273" s="90"/>
    </row>
    <row r="274" spans="2:21">
      <c r="B274" s="106"/>
      <c r="C274" s="94"/>
      <c r="D274" s="94"/>
      <c r="E274" s="90"/>
      <c r="F274" s="90"/>
      <c r="G274" s="90"/>
      <c r="H274" s="90"/>
      <c r="I274" s="90"/>
      <c r="J274" s="90"/>
      <c r="K274" s="90"/>
      <c r="L274" s="90"/>
      <c r="O274" s="90"/>
      <c r="R274" s="90"/>
      <c r="U274" s="90"/>
    </row>
    <row r="275" spans="2:21">
      <c r="B275" s="106"/>
      <c r="C275" s="94"/>
      <c r="D275" s="94"/>
      <c r="E275" s="90"/>
      <c r="F275" s="90"/>
      <c r="G275" s="90"/>
      <c r="H275" s="90"/>
      <c r="I275" s="90"/>
      <c r="J275" s="90"/>
      <c r="K275" s="90"/>
      <c r="L275" s="90"/>
      <c r="O275" s="90"/>
      <c r="R275" s="90"/>
      <c r="U275" s="90"/>
    </row>
    <row r="276" spans="2:21">
      <c r="B276" s="106"/>
      <c r="C276" s="94"/>
      <c r="D276" s="94"/>
      <c r="E276" s="90"/>
      <c r="F276" s="90"/>
      <c r="G276" s="90"/>
      <c r="H276" s="90"/>
      <c r="I276" s="90"/>
      <c r="J276" s="90"/>
      <c r="K276" s="90"/>
      <c r="L276" s="90"/>
      <c r="O276" s="90"/>
      <c r="R276" s="90"/>
      <c r="U276" s="90"/>
    </row>
    <row r="277" spans="2:21">
      <c r="B277" s="106"/>
      <c r="C277" s="94"/>
      <c r="D277" s="94"/>
      <c r="E277" s="90"/>
      <c r="F277" s="90"/>
      <c r="G277" s="90"/>
      <c r="H277" s="90"/>
      <c r="I277" s="90"/>
      <c r="J277" s="90"/>
      <c r="K277" s="90"/>
      <c r="L277" s="90"/>
      <c r="O277" s="90"/>
      <c r="R277" s="90"/>
      <c r="U277" s="90"/>
    </row>
    <row r="278" spans="2:21">
      <c r="B278" s="106"/>
      <c r="C278" s="94"/>
      <c r="D278" s="94"/>
      <c r="E278" s="90"/>
      <c r="F278" s="90"/>
      <c r="G278" s="90"/>
      <c r="H278" s="90"/>
      <c r="I278" s="90"/>
      <c r="J278" s="90"/>
      <c r="K278" s="90"/>
      <c r="L278" s="90"/>
      <c r="O278" s="90"/>
      <c r="R278" s="90"/>
      <c r="U278" s="90"/>
    </row>
    <row r="279" spans="2:21">
      <c r="B279" s="106"/>
      <c r="C279" s="94"/>
      <c r="D279" s="94"/>
      <c r="E279" s="90"/>
      <c r="F279" s="90"/>
      <c r="G279" s="90"/>
      <c r="H279" s="90"/>
      <c r="I279" s="90"/>
      <c r="J279" s="90"/>
      <c r="K279" s="90"/>
      <c r="L279" s="90"/>
      <c r="O279" s="90"/>
      <c r="R279" s="90"/>
      <c r="U279" s="90"/>
    </row>
    <row r="280" spans="2:21">
      <c r="B280" s="106"/>
      <c r="C280" s="94"/>
      <c r="D280" s="94"/>
      <c r="E280" s="90"/>
      <c r="F280" s="90"/>
      <c r="G280" s="90"/>
      <c r="H280" s="90"/>
      <c r="I280" s="90"/>
      <c r="J280" s="90"/>
      <c r="K280" s="90"/>
      <c r="L280" s="90"/>
      <c r="O280" s="90"/>
      <c r="R280" s="90"/>
      <c r="U280" s="90"/>
    </row>
    <row r="281" spans="2:21">
      <c r="B281" s="106"/>
      <c r="C281" s="94"/>
      <c r="D281" s="94"/>
      <c r="E281" s="90"/>
      <c r="F281" s="90"/>
      <c r="G281" s="90"/>
      <c r="H281" s="90"/>
      <c r="I281" s="90"/>
      <c r="J281" s="90"/>
      <c r="K281" s="90"/>
      <c r="L281" s="90"/>
      <c r="O281" s="90"/>
      <c r="R281" s="90"/>
      <c r="U281" s="90"/>
    </row>
    <row r="282" spans="2:21">
      <c r="B282" s="106"/>
      <c r="C282" s="94"/>
      <c r="D282" s="94"/>
      <c r="E282" s="90"/>
      <c r="F282" s="90"/>
      <c r="G282" s="90"/>
      <c r="H282" s="90"/>
      <c r="I282" s="90"/>
      <c r="J282" s="90"/>
      <c r="K282" s="90"/>
      <c r="L282" s="90"/>
      <c r="O282" s="90"/>
      <c r="R282" s="90"/>
      <c r="U282" s="90"/>
    </row>
    <row r="283" spans="2:21">
      <c r="B283" s="106"/>
      <c r="C283" s="94"/>
      <c r="D283" s="94"/>
      <c r="E283" s="90"/>
      <c r="F283" s="90"/>
      <c r="G283" s="90"/>
      <c r="H283" s="90"/>
      <c r="I283" s="90"/>
      <c r="J283" s="90"/>
      <c r="K283" s="90"/>
      <c r="L283" s="90"/>
      <c r="O283" s="90"/>
      <c r="R283" s="90"/>
      <c r="U283" s="90"/>
    </row>
    <row r="284" spans="2:21">
      <c r="B284" s="106"/>
      <c r="C284" s="94"/>
      <c r="D284" s="94"/>
      <c r="E284" s="90"/>
      <c r="F284" s="90"/>
      <c r="G284" s="90"/>
      <c r="H284" s="90"/>
      <c r="I284" s="90"/>
      <c r="J284" s="90"/>
      <c r="K284" s="90"/>
      <c r="L284" s="90"/>
      <c r="O284" s="90"/>
      <c r="R284" s="90"/>
      <c r="U284" s="90"/>
    </row>
    <row r="285" spans="2:21">
      <c r="B285" s="106"/>
      <c r="C285" s="94"/>
      <c r="D285" s="94"/>
      <c r="E285" s="90"/>
      <c r="F285" s="90"/>
      <c r="G285" s="90"/>
      <c r="H285" s="90"/>
      <c r="I285" s="90"/>
      <c r="J285" s="90"/>
      <c r="K285" s="90"/>
      <c r="L285" s="90"/>
      <c r="O285" s="90"/>
      <c r="R285" s="90"/>
      <c r="U285" s="90"/>
    </row>
    <row r="286" spans="2:21">
      <c r="B286" s="106"/>
      <c r="C286" s="94"/>
      <c r="D286" s="94"/>
      <c r="E286" s="90"/>
      <c r="F286" s="90"/>
      <c r="G286" s="90"/>
      <c r="H286" s="90"/>
      <c r="I286" s="90"/>
      <c r="J286" s="90"/>
      <c r="K286" s="90"/>
      <c r="L286" s="90"/>
      <c r="O286" s="90"/>
      <c r="R286" s="90"/>
      <c r="U286" s="90"/>
    </row>
    <row r="287" spans="2:21">
      <c r="B287" s="106"/>
      <c r="C287" s="94"/>
      <c r="D287" s="94"/>
      <c r="E287" s="90"/>
      <c r="F287" s="90"/>
      <c r="G287" s="90"/>
      <c r="H287" s="90"/>
      <c r="I287" s="90"/>
      <c r="J287" s="90"/>
      <c r="K287" s="90"/>
      <c r="L287" s="90"/>
      <c r="O287" s="90"/>
      <c r="R287" s="90"/>
      <c r="U287" s="90"/>
    </row>
    <row r="288" spans="2:21">
      <c r="B288" s="106"/>
      <c r="C288" s="94"/>
      <c r="D288" s="94"/>
      <c r="E288" s="90"/>
      <c r="F288" s="90"/>
      <c r="G288" s="90"/>
      <c r="H288" s="90"/>
      <c r="I288" s="90"/>
      <c r="J288" s="90"/>
      <c r="K288" s="90"/>
      <c r="L288" s="90"/>
      <c r="O288" s="90"/>
      <c r="R288" s="90"/>
      <c r="U288" s="90"/>
    </row>
    <row r="289" spans="2:21">
      <c r="B289" s="106"/>
      <c r="C289" s="94"/>
      <c r="D289" s="94"/>
      <c r="E289" s="90"/>
      <c r="F289" s="90"/>
      <c r="G289" s="90"/>
      <c r="H289" s="90"/>
      <c r="I289" s="90"/>
      <c r="J289" s="90"/>
      <c r="K289" s="90"/>
      <c r="L289" s="90"/>
      <c r="O289" s="90"/>
      <c r="R289" s="90"/>
      <c r="U289" s="90"/>
    </row>
    <row r="290" spans="2:21">
      <c r="B290" s="106"/>
      <c r="C290" s="94"/>
      <c r="D290" s="94"/>
      <c r="E290" s="90"/>
      <c r="F290" s="90"/>
      <c r="G290" s="90"/>
      <c r="H290" s="90"/>
      <c r="I290" s="90"/>
      <c r="J290" s="90"/>
      <c r="K290" s="90"/>
      <c r="L290" s="90"/>
      <c r="O290" s="90"/>
      <c r="R290" s="90"/>
      <c r="U290" s="90"/>
    </row>
    <row r="291" spans="2:21">
      <c r="B291" s="106"/>
      <c r="C291" s="94"/>
      <c r="D291" s="94"/>
      <c r="E291" s="90"/>
      <c r="F291" s="90"/>
      <c r="G291" s="90"/>
      <c r="H291" s="90"/>
      <c r="I291" s="90"/>
      <c r="J291" s="90"/>
      <c r="K291" s="90"/>
      <c r="L291" s="90"/>
      <c r="O291" s="90"/>
      <c r="R291" s="90"/>
      <c r="U291" s="90"/>
    </row>
    <row r="292" spans="2:21">
      <c r="B292" s="106"/>
      <c r="C292" s="94"/>
      <c r="D292" s="94"/>
      <c r="E292" s="90"/>
      <c r="F292" s="90"/>
      <c r="G292" s="90"/>
      <c r="H292" s="90"/>
      <c r="I292" s="90"/>
      <c r="J292" s="90"/>
      <c r="K292" s="90"/>
      <c r="L292" s="90"/>
      <c r="O292" s="90"/>
      <c r="R292" s="90"/>
      <c r="U292" s="90"/>
    </row>
    <row r="293" spans="2:21">
      <c r="B293" s="106"/>
      <c r="C293" s="94"/>
      <c r="D293" s="94"/>
      <c r="E293" s="90"/>
      <c r="F293" s="90"/>
      <c r="G293" s="90"/>
      <c r="H293" s="90"/>
      <c r="I293" s="90"/>
      <c r="J293" s="90"/>
      <c r="K293" s="90"/>
      <c r="L293" s="90"/>
      <c r="O293" s="90"/>
      <c r="R293" s="90"/>
      <c r="U293" s="90"/>
    </row>
    <row r="294" spans="2:21">
      <c r="B294" s="106"/>
      <c r="C294" s="94"/>
      <c r="D294" s="94"/>
      <c r="E294" s="90"/>
      <c r="F294" s="90"/>
      <c r="G294" s="90"/>
      <c r="H294" s="90"/>
      <c r="I294" s="90"/>
      <c r="J294" s="90"/>
      <c r="K294" s="90"/>
      <c r="L294" s="90"/>
      <c r="O294" s="90"/>
      <c r="R294" s="90"/>
      <c r="U294" s="90"/>
    </row>
    <row r="295" spans="2:21">
      <c r="B295" s="106"/>
      <c r="C295" s="94"/>
      <c r="D295" s="94"/>
      <c r="E295" s="90"/>
      <c r="F295" s="90"/>
      <c r="G295" s="90"/>
      <c r="H295" s="90"/>
      <c r="I295" s="90"/>
      <c r="J295" s="90"/>
      <c r="K295" s="90"/>
      <c r="L295" s="90"/>
      <c r="O295" s="90"/>
      <c r="R295" s="90"/>
      <c r="U295" s="90"/>
    </row>
    <row r="296" spans="2:21">
      <c r="B296" s="106"/>
      <c r="C296" s="94"/>
      <c r="D296" s="94"/>
      <c r="E296" s="90"/>
      <c r="F296" s="90"/>
      <c r="G296" s="90"/>
      <c r="H296" s="90"/>
      <c r="I296" s="90"/>
      <c r="J296" s="90"/>
      <c r="K296" s="90"/>
      <c r="L296" s="90"/>
      <c r="O296" s="90"/>
      <c r="R296" s="90"/>
      <c r="U296" s="90"/>
    </row>
    <row r="297" spans="2:21">
      <c r="B297" s="106"/>
      <c r="C297" s="94"/>
      <c r="D297" s="94"/>
      <c r="E297" s="90"/>
      <c r="F297" s="90"/>
      <c r="G297" s="90"/>
      <c r="H297" s="90"/>
      <c r="I297" s="90"/>
      <c r="J297" s="90"/>
      <c r="K297" s="90"/>
      <c r="L297" s="90"/>
      <c r="O297" s="90"/>
      <c r="R297" s="90"/>
      <c r="U297" s="90"/>
    </row>
    <row r="298" spans="2:21">
      <c r="B298" s="106"/>
      <c r="C298" s="94"/>
      <c r="D298" s="94"/>
      <c r="E298" s="90"/>
      <c r="F298" s="90"/>
      <c r="G298" s="90"/>
      <c r="H298" s="90"/>
      <c r="I298" s="90"/>
      <c r="J298" s="90"/>
      <c r="K298" s="90"/>
      <c r="L298" s="90"/>
      <c r="O298" s="90"/>
      <c r="R298" s="90"/>
      <c r="U298" s="90"/>
    </row>
    <row r="299" spans="2:21">
      <c r="B299" s="106"/>
      <c r="C299" s="94"/>
      <c r="D299" s="94"/>
      <c r="E299" s="90"/>
      <c r="F299" s="90"/>
      <c r="G299" s="90"/>
      <c r="H299" s="90"/>
      <c r="I299" s="90"/>
      <c r="J299" s="90"/>
      <c r="K299" s="90"/>
      <c r="L299" s="90"/>
      <c r="O299" s="90"/>
      <c r="R299" s="90"/>
      <c r="U299" s="90"/>
    </row>
    <row r="300" spans="2:21">
      <c r="B300" s="106"/>
      <c r="C300" s="94"/>
      <c r="D300" s="94"/>
      <c r="E300" s="90"/>
      <c r="F300" s="90"/>
      <c r="G300" s="90"/>
      <c r="H300" s="90"/>
      <c r="I300" s="90"/>
      <c r="J300" s="90"/>
      <c r="K300" s="90"/>
      <c r="L300" s="90"/>
      <c r="O300" s="90"/>
      <c r="R300" s="90"/>
      <c r="U300" s="90"/>
    </row>
    <row r="301" spans="2:21">
      <c r="B301" s="106"/>
      <c r="C301" s="94"/>
      <c r="D301" s="94"/>
      <c r="E301" s="90"/>
      <c r="F301" s="90"/>
      <c r="G301" s="90"/>
      <c r="H301" s="90"/>
      <c r="I301" s="90"/>
      <c r="J301" s="90"/>
      <c r="K301" s="90"/>
      <c r="L301" s="90"/>
      <c r="O301" s="90"/>
      <c r="R301" s="90"/>
      <c r="U301" s="90"/>
    </row>
    <row r="302" spans="2:21">
      <c r="B302" s="106"/>
      <c r="C302" s="94"/>
      <c r="D302" s="94"/>
      <c r="E302" s="90"/>
      <c r="F302" s="90"/>
      <c r="G302" s="90"/>
      <c r="H302" s="90"/>
      <c r="I302" s="90"/>
      <c r="J302" s="90"/>
      <c r="K302" s="90"/>
      <c r="L302" s="90"/>
      <c r="O302" s="90"/>
      <c r="R302" s="90"/>
      <c r="U302" s="90"/>
    </row>
    <row r="303" spans="2:21">
      <c r="B303" s="106"/>
      <c r="C303" s="94"/>
      <c r="D303" s="94"/>
      <c r="E303" s="90"/>
      <c r="F303" s="90"/>
      <c r="G303" s="90"/>
      <c r="H303" s="90"/>
      <c r="I303" s="90"/>
      <c r="J303" s="90"/>
      <c r="K303" s="90"/>
      <c r="L303" s="90"/>
      <c r="O303" s="90"/>
      <c r="R303" s="90"/>
      <c r="U303" s="90"/>
    </row>
    <row r="304" spans="2:21">
      <c r="B304" s="106"/>
      <c r="C304" s="94"/>
      <c r="D304" s="94"/>
      <c r="E304" s="90"/>
      <c r="F304" s="90"/>
      <c r="G304" s="90"/>
      <c r="H304" s="90"/>
      <c r="I304" s="90"/>
      <c r="J304" s="90"/>
      <c r="K304" s="90"/>
      <c r="L304" s="90"/>
      <c r="O304" s="90"/>
      <c r="R304" s="90"/>
      <c r="U304" s="90"/>
    </row>
    <row r="305" spans="2:21">
      <c r="B305" s="106"/>
      <c r="C305" s="94"/>
      <c r="D305" s="94"/>
      <c r="E305" s="90"/>
      <c r="F305" s="90"/>
      <c r="G305" s="90"/>
      <c r="H305" s="90"/>
      <c r="I305" s="90"/>
      <c r="J305" s="90"/>
      <c r="K305" s="90"/>
      <c r="L305" s="90"/>
      <c r="O305" s="90"/>
      <c r="R305" s="90"/>
      <c r="U305" s="90"/>
    </row>
    <row r="306" spans="2:21">
      <c r="B306" s="106"/>
      <c r="C306" s="94"/>
      <c r="D306" s="94"/>
      <c r="E306" s="90"/>
      <c r="F306" s="90"/>
      <c r="G306" s="90"/>
      <c r="H306" s="90"/>
      <c r="I306" s="90"/>
      <c r="J306" s="90"/>
      <c r="K306" s="90"/>
      <c r="L306" s="90"/>
      <c r="O306" s="90"/>
      <c r="R306" s="90"/>
      <c r="U306" s="90"/>
    </row>
    <row r="307" spans="2:21">
      <c r="B307" s="106"/>
      <c r="C307" s="94"/>
      <c r="D307" s="94"/>
      <c r="E307" s="90"/>
      <c r="F307" s="90"/>
      <c r="G307" s="90"/>
      <c r="H307" s="90"/>
      <c r="I307" s="90"/>
      <c r="J307" s="90"/>
      <c r="K307" s="90"/>
      <c r="L307" s="90"/>
      <c r="O307" s="90"/>
      <c r="R307" s="90"/>
      <c r="U307" s="90"/>
    </row>
    <row r="308" spans="2:21">
      <c r="B308" s="106"/>
      <c r="C308" s="94"/>
      <c r="D308" s="94"/>
      <c r="E308" s="90"/>
      <c r="F308" s="90"/>
      <c r="G308" s="90"/>
      <c r="H308" s="90"/>
      <c r="I308" s="90"/>
      <c r="J308" s="90"/>
      <c r="K308" s="90"/>
      <c r="L308" s="90"/>
      <c r="O308" s="90"/>
      <c r="R308" s="90"/>
      <c r="U308" s="90"/>
    </row>
    <row r="309" spans="2:21">
      <c r="B309" s="106"/>
      <c r="C309" s="94"/>
      <c r="D309" s="94"/>
      <c r="E309" s="90"/>
      <c r="F309" s="90"/>
      <c r="G309" s="90"/>
      <c r="H309" s="90"/>
      <c r="I309" s="90"/>
      <c r="J309" s="90"/>
      <c r="K309" s="90"/>
      <c r="L309" s="90"/>
      <c r="O309" s="90"/>
      <c r="R309" s="90"/>
      <c r="U309" s="90"/>
    </row>
    <row r="310" spans="2:21">
      <c r="B310" s="106"/>
      <c r="C310" s="94"/>
      <c r="D310" s="94"/>
      <c r="E310" s="90"/>
      <c r="F310" s="90"/>
      <c r="G310" s="90"/>
      <c r="H310" s="90"/>
      <c r="I310" s="90"/>
      <c r="J310" s="90"/>
      <c r="K310" s="90"/>
      <c r="L310" s="90"/>
      <c r="O310" s="90"/>
      <c r="R310" s="90"/>
      <c r="U310" s="90"/>
    </row>
    <row r="311" spans="2:21">
      <c r="B311" s="106"/>
      <c r="C311" s="94"/>
      <c r="D311" s="94"/>
      <c r="E311" s="90"/>
      <c r="F311" s="90"/>
      <c r="G311" s="90"/>
      <c r="H311" s="90"/>
      <c r="I311" s="90"/>
      <c r="J311" s="90"/>
      <c r="K311" s="90"/>
      <c r="L311" s="90"/>
      <c r="O311" s="90"/>
      <c r="R311" s="90"/>
      <c r="U311" s="90"/>
    </row>
    <row r="312" spans="2:21">
      <c r="B312" s="106"/>
      <c r="C312" s="94"/>
      <c r="D312" s="94"/>
      <c r="E312" s="90"/>
      <c r="F312" s="90"/>
      <c r="G312" s="90"/>
      <c r="H312" s="90"/>
      <c r="I312" s="90"/>
      <c r="J312" s="90"/>
      <c r="K312" s="90"/>
      <c r="L312" s="90"/>
      <c r="O312" s="90"/>
      <c r="R312" s="90"/>
      <c r="U312" s="90"/>
    </row>
    <row r="313" spans="2:21">
      <c r="B313" s="106"/>
      <c r="C313" s="94"/>
      <c r="D313" s="94"/>
      <c r="E313" s="90"/>
      <c r="F313" s="90"/>
      <c r="G313" s="90"/>
      <c r="H313" s="90"/>
      <c r="I313" s="90"/>
      <c r="J313" s="90"/>
      <c r="K313" s="90"/>
      <c r="L313" s="90"/>
      <c r="O313" s="90"/>
      <c r="R313" s="90"/>
      <c r="U313" s="90"/>
    </row>
    <row r="314" spans="2:21">
      <c r="B314" s="106"/>
      <c r="C314" s="94"/>
      <c r="D314" s="94"/>
      <c r="E314" s="90"/>
      <c r="F314" s="90"/>
      <c r="G314" s="90"/>
      <c r="H314" s="90"/>
      <c r="I314" s="90"/>
      <c r="J314" s="90"/>
      <c r="K314" s="90"/>
      <c r="L314" s="90"/>
      <c r="O314" s="90"/>
      <c r="R314" s="90"/>
      <c r="U314" s="90"/>
    </row>
    <row r="315" spans="2:21">
      <c r="B315" s="106"/>
      <c r="C315" s="94"/>
      <c r="D315" s="94"/>
      <c r="E315" s="90"/>
      <c r="F315" s="90"/>
      <c r="G315" s="90"/>
      <c r="H315" s="90"/>
      <c r="I315" s="90"/>
      <c r="J315" s="90"/>
      <c r="K315" s="90"/>
      <c r="L315" s="90"/>
      <c r="O315" s="90"/>
      <c r="R315" s="90"/>
      <c r="U315" s="90"/>
    </row>
    <row r="316" spans="2:21">
      <c r="B316" s="106"/>
      <c r="C316" s="94"/>
      <c r="D316" s="94"/>
      <c r="E316" s="90"/>
      <c r="F316" s="90"/>
      <c r="G316" s="90"/>
      <c r="H316" s="90"/>
      <c r="I316" s="90"/>
      <c r="J316" s="90"/>
      <c r="K316" s="90"/>
      <c r="L316" s="90"/>
      <c r="O316" s="90"/>
      <c r="R316" s="90"/>
      <c r="U316" s="90"/>
    </row>
    <row r="317" spans="2:21">
      <c r="B317" s="106"/>
      <c r="C317" s="94"/>
      <c r="D317" s="94"/>
      <c r="E317" s="90"/>
      <c r="F317" s="90"/>
      <c r="G317" s="90"/>
      <c r="H317" s="90"/>
      <c r="I317" s="90"/>
      <c r="J317" s="90"/>
      <c r="K317" s="90"/>
      <c r="L317" s="90"/>
      <c r="O317" s="90"/>
      <c r="R317" s="90"/>
      <c r="U317" s="90"/>
    </row>
    <row r="318" spans="2:21">
      <c r="B318" s="106"/>
      <c r="C318" s="94"/>
      <c r="D318" s="94"/>
      <c r="E318" s="90"/>
      <c r="F318" s="90"/>
      <c r="G318" s="90"/>
      <c r="H318" s="90"/>
      <c r="I318" s="90"/>
      <c r="J318" s="90"/>
      <c r="K318" s="90"/>
      <c r="L318" s="90"/>
      <c r="O318" s="90"/>
      <c r="R318" s="90"/>
      <c r="U318" s="90"/>
    </row>
    <row r="319" spans="2:21">
      <c r="B319" s="106"/>
      <c r="C319" s="94"/>
      <c r="D319" s="94"/>
      <c r="E319" s="90"/>
      <c r="F319" s="90"/>
      <c r="G319" s="90"/>
      <c r="H319" s="90"/>
      <c r="I319" s="90"/>
      <c r="J319" s="90"/>
      <c r="K319" s="90"/>
      <c r="L319" s="90"/>
      <c r="O319" s="90"/>
      <c r="R319" s="90"/>
      <c r="U319" s="90"/>
    </row>
    <row r="320" spans="2:21">
      <c r="B320" s="106"/>
      <c r="C320" s="94"/>
      <c r="D320" s="94"/>
      <c r="E320" s="90"/>
      <c r="F320" s="90"/>
      <c r="G320" s="90"/>
      <c r="H320" s="90"/>
      <c r="I320" s="90"/>
      <c r="J320" s="90"/>
      <c r="K320" s="90"/>
      <c r="L320" s="90"/>
      <c r="O320" s="90"/>
      <c r="R320" s="90"/>
      <c r="U320" s="90"/>
    </row>
    <row r="321" spans="2:21">
      <c r="B321" s="106"/>
      <c r="C321" s="94"/>
      <c r="D321" s="94"/>
      <c r="E321" s="90"/>
      <c r="F321" s="90"/>
      <c r="G321" s="90"/>
      <c r="H321" s="90"/>
      <c r="I321" s="90"/>
      <c r="J321" s="90"/>
      <c r="K321" s="90"/>
      <c r="L321" s="90"/>
      <c r="O321" s="90"/>
      <c r="R321" s="90"/>
      <c r="U321" s="90"/>
    </row>
    <row r="322" spans="2:21">
      <c r="B322" s="106"/>
      <c r="C322" s="94"/>
      <c r="D322" s="94"/>
      <c r="E322" s="90"/>
      <c r="F322" s="90"/>
      <c r="G322" s="90"/>
      <c r="H322" s="90"/>
      <c r="I322" s="90"/>
      <c r="J322" s="90"/>
      <c r="K322" s="90"/>
      <c r="L322" s="90"/>
      <c r="O322" s="90"/>
      <c r="R322" s="90"/>
      <c r="U322" s="90"/>
    </row>
    <row r="323" spans="2:21">
      <c r="B323" s="106"/>
      <c r="C323" s="94"/>
      <c r="D323" s="94"/>
      <c r="E323" s="90"/>
      <c r="F323" s="90"/>
      <c r="G323" s="90"/>
      <c r="H323" s="90"/>
      <c r="I323" s="90"/>
      <c r="J323" s="90"/>
      <c r="K323" s="90"/>
      <c r="L323" s="90"/>
      <c r="O323" s="90"/>
      <c r="R323" s="90"/>
      <c r="U323" s="90"/>
    </row>
    <row r="324" spans="2:21">
      <c r="B324" s="106"/>
      <c r="C324" s="94"/>
      <c r="D324" s="94"/>
      <c r="E324" s="90"/>
      <c r="F324" s="90"/>
      <c r="G324" s="90"/>
      <c r="H324" s="90"/>
      <c r="I324" s="90"/>
      <c r="J324" s="90"/>
      <c r="K324" s="90"/>
      <c r="L324" s="90"/>
      <c r="O324" s="90"/>
      <c r="R324" s="90"/>
      <c r="U324" s="90"/>
    </row>
    <row r="325" spans="2:21">
      <c r="B325" s="106"/>
      <c r="C325" s="94"/>
      <c r="D325" s="94"/>
      <c r="E325" s="90"/>
      <c r="F325" s="90"/>
      <c r="G325" s="90"/>
      <c r="H325" s="90"/>
      <c r="I325" s="90"/>
      <c r="J325" s="90"/>
      <c r="K325" s="90"/>
      <c r="L325" s="90"/>
      <c r="O325" s="90"/>
      <c r="R325" s="90"/>
      <c r="U325" s="90"/>
    </row>
    <row r="326" spans="2:21">
      <c r="B326" s="106"/>
      <c r="C326" s="94"/>
      <c r="D326" s="94"/>
      <c r="E326" s="90"/>
      <c r="F326" s="90"/>
      <c r="G326" s="90"/>
      <c r="H326" s="90"/>
      <c r="I326" s="90"/>
      <c r="J326" s="90"/>
      <c r="K326" s="90"/>
      <c r="L326" s="90"/>
      <c r="O326" s="90"/>
      <c r="R326" s="90"/>
      <c r="U326" s="90"/>
    </row>
    <row r="327" spans="2:21">
      <c r="B327" s="106"/>
      <c r="C327" s="94"/>
      <c r="D327" s="94"/>
      <c r="E327" s="90"/>
      <c r="F327" s="90"/>
      <c r="G327" s="90"/>
      <c r="H327" s="90"/>
      <c r="I327" s="90"/>
      <c r="J327" s="90"/>
      <c r="K327" s="90"/>
      <c r="L327" s="90"/>
      <c r="O327" s="90"/>
      <c r="R327" s="90"/>
      <c r="U327" s="90"/>
    </row>
    <row r="328" spans="2:21">
      <c r="B328" s="106"/>
      <c r="C328" s="94"/>
      <c r="D328" s="94"/>
      <c r="E328" s="90"/>
      <c r="F328" s="90"/>
      <c r="G328" s="90"/>
      <c r="H328" s="90"/>
      <c r="I328" s="90"/>
      <c r="J328" s="90"/>
      <c r="K328" s="90"/>
      <c r="L328" s="90"/>
      <c r="O328" s="90"/>
      <c r="R328" s="90"/>
      <c r="U328" s="90"/>
    </row>
    <row r="329" spans="2:21">
      <c r="B329" s="106"/>
      <c r="C329" s="94"/>
      <c r="D329" s="94"/>
      <c r="E329" s="90"/>
      <c r="F329" s="90"/>
      <c r="G329" s="90"/>
      <c r="H329" s="90"/>
      <c r="I329" s="90"/>
      <c r="J329" s="90"/>
      <c r="K329" s="90"/>
      <c r="L329" s="90"/>
      <c r="O329" s="90"/>
      <c r="R329" s="90"/>
      <c r="U329" s="90"/>
    </row>
    <row r="330" spans="2:21">
      <c r="B330" s="106"/>
      <c r="C330" s="94"/>
      <c r="D330" s="94"/>
      <c r="E330" s="90"/>
      <c r="F330" s="90"/>
      <c r="G330" s="90"/>
      <c r="H330" s="90"/>
      <c r="I330" s="90"/>
      <c r="J330" s="90"/>
      <c r="K330" s="90"/>
      <c r="L330" s="90"/>
      <c r="O330" s="90"/>
      <c r="R330" s="90"/>
      <c r="U330" s="90"/>
    </row>
    <row r="331" spans="2:21">
      <c r="B331" s="106"/>
      <c r="C331" s="94"/>
      <c r="D331" s="94"/>
      <c r="E331" s="90"/>
      <c r="F331" s="90"/>
      <c r="G331" s="90"/>
      <c r="H331" s="90"/>
      <c r="I331" s="90"/>
      <c r="J331" s="90"/>
      <c r="K331" s="90"/>
      <c r="L331" s="90"/>
      <c r="O331" s="90"/>
      <c r="R331" s="90"/>
      <c r="U331" s="90"/>
    </row>
    <row r="332" spans="2:21">
      <c r="B332" s="106"/>
      <c r="C332" s="94"/>
      <c r="D332" s="94"/>
      <c r="E332" s="90"/>
      <c r="F332" s="90"/>
      <c r="G332" s="90"/>
      <c r="H332" s="90"/>
      <c r="I332" s="90"/>
      <c r="J332" s="90"/>
      <c r="K332" s="90"/>
      <c r="L332" s="90"/>
      <c r="O332" s="90"/>
      <c r="R332" s="90"/>
      <c r="U332" s="90"/>
    </row>
    <row r="333" spans="2:21">
      <c r="B333" s="106"/>
      <c r="C333" s="94"/>
      <c r="D333" s="94"/>
      <c r="E333" s="90"/>
      <c r="F333" s="90"/>
      <c r="G333" s="90"/>
      <c r="H333" s="90"/>
      <c r="I333" s="90"/>
      <c r="J333" s="90"/>
      <c r="K333" s="90"/>
      <c r="L333" s="90"/>
      <c r="O333" s="90"/>
      <c r="R333" s="90"/>
      <c r="U333" s="90"/>
    </row>
    <row r="334" spans="2:21">
      <c r="B334" s="106"/>
      <c r="C334" s="94"/>
      <c r="D334" s="94"/>
      <c r="E334" s="90"/>
      <c r="F334" s="90"/>
      <c r="G334" s="90"/>
      <c r="H334" s="90"/>
      <c r="I334" s="90"/>
      <c r="J334" s="90"/>
      <c r="K334" s="90"/>
      <c r="L334" s="90"/>
      <c r="O334" s="90"/>
      <c r="R334" s="90"/>
      <c r="U334" s="90"/>
    </row>
    <row r="335" spans="2:21">
      <c r="B335" s="106"/>
      <c r="C335" s="94"/>
      <c r="D335" s="94"/>
      <c r="E335" s="90"/>
      <c r="F335" s="90"/>
      <c r="G335" s="90"/>
      <c r="H335" s="90"/>
      <c r="I335" s="90"/>
      <c r="J335" s="90"/>
      <c r="K335" s="90"/>
      <c r="L335" s="90"/>
      <c r="O335" s="90"/>
      <c r="R335" s="90"/>
      <c r="U335" s="90"/>
    </row>
    <row r="336" spans="2:21">
      <c r="B336" s="106"/>
      <c r="C336" s="94"/>
      <c r="D336" s="94"/>
      <c r="E336" s="90"/>
      <c r="F336" s="90"/>
      <c r="G336" s="90"/>
      <c r="H336" s="90"/>
      <c r="I336" s="90"/>
      <c r="J336" s="90"/>
      <c r="K336" s="90"/>
      <c r="L336" s="90"/>
      <c r="O336" s="90"/>
      <c r="R336" s="90"/>
      <c r="U336" s="90"/>
    </row>
    <row r="337" spans="2:21">
      <c r="B337" s="106"/>
      <c r="C337" s="94"/>
      <c r="D337" s="94"/>
      <c r="E337" s="90"/>
      <c r="F337" s="90"/>
      <c r="G337" s="90"/>
      <c r="H337" s="90"/>
      <c r="I337" s="90"/>
      <c r="J337" s="90"/>
      <c r="K337" s="90"/>
      <c r="L337" s="90"/>
      <c r="O337" s="90"/>
      <c r="R337" s="90"/>
      <c r="U337" s="90"/>
    </row>
    <row r="338" spans="2:21">
      <c r="B338" s="106"/>
      <c r="C338" s="94"/>
      <c r="D338" s="94"/>
      <c r="E338" s="90"/>
      <c r="F338" s="90"/>
      <c r="G338" s="90"/>
      <c r="H338" s="90"/>
      <c r="I338" s="90"/>
      <c r="J338" s="90"/>
      <c r="K338" s="90"/>
      <c r="L338" s="90"/>
      <c r="O338" s="90"/>
      <c r="R338" s="90"/>
      <c r="U338" s="90"/>
    </row>
    <row r="339" spans="2:21">
      <c r="B339" s="106"/>
      <c r="C339" s="94"/>
      <c r="D339" s="94"/>
      <c r="E339" s="90"/>
      <c r="F339" s="90"/>
      <c r="G339" s="90"/>
      <c r="H339" s="90"/>
      <c r="I339" s="90"/>
      <c r="J339" s="90"/>
      <c r="K339" s="90"/>
      <c r="L339" s="90"/>
      <c r="O339" s="90"/>
      <c r="R339" s="90"/>
      <c r="U339" s="90"/>
    </row>
    <row r="340" spans="2:21">
      <c r="B340" s="106"/>
      <c r="C340" s="94"/>
      <c r="D340" s="94"/>
      <c r="E340" s="90"/>
      <c r="F340" s="90"/>
      <c r="G340" s="90"/>
      <c r="H340" s="90"/>
      <c r="I340" s="90"/>
      <c r="J340" s="90"/>
      <c r="K340" s="90"/>
      <c r="L340" s="90"/>
      <c r="O340" s="90"/>
      <c r="R340" s="90"/>
      <c r="U340" s="90"/>
    </row>
    <row r="341" spans="2:21">
      <c r="B341" s="106"/>
      <c r="C341" s="94"/>
      <c r="D341" s="94"/>
      <c r="E341" s="90"/>
      <c r="F341" s="90"/>
      <c r="G341" s="90"/>
      <c r="H341" s="90"/>
      <c r="I341" s="90"/>
      <c r="J341" s="90"/>
      <c r="K341" s="90"/>
      <c r="L341" s="90"/>
      <c r="O341" s="90"/>
      <c r="R341" s="90"/>
      <c r="U341" s="90"/>
    </row>
    <row r="342" spans="2:21">
      <c r="B342" s="106"/>
      <c r="C342" s="94"/>
      <c r="D342" s="94"/>
      <c r="E342" s="90"/>
      <c r="F342" s="90"/>
      <c r="G342" s="90"/>
      <c r="H342" s="90"/>
      <c r="I342" s="90"/>
      <c r="J342" s="90"/>
      <c r="K342" s="90"/>
      <c r="L342" s="90"/>
      <c r="O342" s="90"/>
      <c r="R342" s="90"/>
      <c r="U342" s="90"/>
    </row>
    <row r="343" spans="2:21">
      <c r="B343" s="106"/>
      <c r="C343" s="94"/>
      <c r="D343" s="94"/>
      <c r="E343" s="90"/>
      <c r="F343" s="90"/>
      <c r="G343" s="90"/>
      <c r="H343" s="90"/>
      <c r="I343" s="90"/>
      <c r="J343" s="90"/>
      <c r="K343" s="90"/>
      <c r="L343" s="90"/>
      <c r="O343" s="90"/>
      <c r="R343" s="90"/>
      <c r="U343" s="90"/>
    </row>
    <row r="344" spans="2:21">
      <c r="B344" s="106"/>
      <c r="C344" s="94"/>
      <c r="D344" s="94"/>
      <c r="E344" s="90"/>
      <c r="F344" s="90"/>
      <c r="G344" s="90"/>
      <c r="H344" s="90"/>
      <c r="I344" s="90"/>
      <c r="J344" s="90"/>
      <c r="K344" s="90"/>
      <c r="L344" s="90"/>
      <c r="O344" s="90"/>
      <c r="R344" s="90"/>
      <c r="U344" s="90"/>
    </row>
    <row r="345" spans="2:21">
      <c r="B345" s="106"/>
      <c r="C345" s="94"/>
      <c r="D345" s="94"/>
      <c r="E345" s="90"/>
      <c r="F345" s="90"/>
      <c r="G345" s="90"/>
      <c r="H345" s="90"/>
      <c r="I345" s="90"/>
      <c r="J345" s="90"/>
      <c r="K345" s="90"/>
      <c r="L345" s="90"/>
      <c r="O345" s="90"/>
      <c r="R345" s="90"/>
      <c r="U345" s="90"/>
    </row>
    <row r="346" spans="2:21">
      <c r="B346" s="106"/>
      <c r="C346" s="94"/>
      <c r="D346" s="94"/>
      <c r="E346" s="90"/>
      <c r="F346" s="90"/>
      <c r="G346" s="90"/>
      <c r="H346" s="90"/>
      <c r="I346" s="90"/>
      <c r="J346" s="90"/>
      <c r="K346" s="90"/>
      <c r="L346" s="90"/>
      <c r="O346" s="90"/>
      <c r="R346" s="90"/>
      <c r="U346" s="90"/>
    </row>
    <row r="347" spans="2:21">
      <c r="B347" s="106"/>
      <c r="C347" s="94"/>
      <c r="D347" s="94"/>
      <c r="E347" s="90"/>
      <c r="F347" s="90"/>
      <c r="G347" s="90"/>
      <c r="H347" s="90"/>
      <c r="I347" s="90"/>
      <c r="J347" s="90"/>
      <c r="K347" s="90"/>
      <c r="L347" s="90"/>
      <c r="O347" s="90"/>
      <c r="R347" s="90"/>
      <c r="U347" s="90"/>
    </row>
    <row r="348" spans="2:21">
      <c r="B348" s="106"/>
      <c r="C348" s="94"/>
      <c r="D348" s="94"/>
      <c r="E348" s="90"/>
      <c r="F348" s="90"/>
      <c r="G348" s="90"/>
      <c r="H348" s="90"/>
      <c r="I348" s="90"/>
      <c r="J348" s="90"/>
      <c r="K348" s="90"/>
      <c r="L348" s="90"/>
      <c r="O348" s="90"/>
      <c r="R348" s="90"/>
      <c r="U348" s="90"/>
    </row>
    <row r="349" spans="2:21">
      <c r="B349" s="106"/>
      <c r="C349" s="94"/>
      <c r="D349" s="94"/>
      <c r="E349" s="90"/>
      <c r="F349" s="90"/>
      <c r="G349" s="90"/>
      <c r="H349" s="90"/>
      <c r="I349" s="90"/>
      <c r="J349" s="90"/>
      <c r="K349" s="90"/>
      <c r="L349" s="90"/>
      <c r="O349" s="90"/>
      <c r="R349" s="90"/>
      <c r="U349" s="90"/>
    </row>
    <row r="350" spans="2:21">
      <c r="B350" s="106"/>
      <c r="C350" s="94"/>
      <c r="D350" s="94"/>
      <c r="E350" s="90"/>
      <c r="F350" s="90"/>
      <c r="G350" s="90"/>
      <c r="H350" s="90"/>
      <c r="I350" s="90"/>
      <c r="J350" s="90"/>
      <c r="K350" s="90"/>
      <c r="L350" s="90"/>
      <c r="O350" s="90"/>
      <c r="R350" s="90"/>
      <c r="U350" s="90"/>
    </row>
    <row r="351" spans="2:21">
      <c r="B351" s="106"/>
      <c r="C351" s="94"/>
      <c r="D351" s="94"/>
      <c r="E351" s="90"/>
      <c r="F351" s="90"/>
      <c r="G351" s="90"/>
      <c r="H351" s="90"/>
      <c r="I351" s="90"/>
      <c r="J351" s="90"/>
      <c r="K351" s="90"/>
      <c r="L351" s="90"/>
      <c r="O351" s="90"/>
      <c r="R351" s="90"/>
      <c r="U351" s="90"/>
    </row>
    <row r="352" spans="2:21">
      <c r="B352" s="106"/>
      <c r="C352" s="94"/>
      <c r="D352" s="94"/>
      <c r="E352" s="90"/>
      <c r="F352" s="90"/>
      <c r="G352" s="90"/>
      <c r="H352" s="90"/>
      <c r="I352" s="90"/>
      <c r="J352" s="90"/>
      <c r="K352" s="90"/>
      <c r="L352" s="90"/>
      <c r="O352" s="90"/>
      <c r="R352" s="90"/>
      <c r="U352" s="90"/>
    </row>
    <row r="353" spans="2:21">
      <c r="B353" s="106"/>
      <c r="C353" s="94"/>
      <c r="D353" s="94"/>
      <c r="E353" s="90"/>
      <c r="F353" s="90"/>
      <c r="G353" s="90"/>
      <c r="H353" s="90"/>
      <c r="I353" s="90"/>
      <c r="J353" s="90"/>
      <c r="K353" s="90"/>
      <c r="L353" s="90"/>
      <c r="O353" s="90"/>
      <c r="R353" s="90"/>
      <c r="U353" s="90"/>
    </row>
    <row r="354" spans="2:21">
      <c r="B354" s="106"/>
      <c r="C354" s="94"/>
      <c r="D354" s="94"/>
      <c r="E354" s="90"/>
      <c r="F354" s="90"/>
      <c r="G354" s="90"/>
      <c r="H354" s="90"/>
      <c r="I354" s="90"/>
      <c r="J354" s="90"/>
      <c r="K354" s="90"/>
      <c r="L354" s="90"/>
      <c r="O354" s="90"/>
      <c r="R354" s="90"/>
      <c r="U354" s="90"/>
    </row>
    <row r="355" spans="2:21">
      <c r="B355" s="106"/>
      <c r="C355" s="94"/>
      <c r="D355" s="94"/>
      <c r="E355" s="90"/>
      <c r="F355" s="90"/>
      <c r="G355" s="90"/>
      <c r="H355" s="90"/>
      <c r="I355" s="90"/>
      <c r="J355" s="90"/>
      <c r="K355" s="90"/>
      <c r="L355" s="90"/>
      <c r="O355" s="90"/>
      <c r="R355" s="90"/>
      <c r="U355" s="90"/>
    </row>
    <row r="356" spans="2:21">
      <c r="B356" s="106"/>
      <c r="C356" s="94"/>
      <c r="D356" s="94"/>
      <c r="E356" s="90"/>
      <c r="F356" s="90"/>
      <c r="G356" s="90"/>
      <c r="H356" s="90"/>
      <c r="I356" s="90"/>
      <c r="J356" s="90"/>
      <c r="K356" s="90"/>
      <c r="L356" s="90"/>
      <c r="O356" s="90"/>
      <c r="R356" s="90"/>
      <c r="U356" s="90"/>
    </row>
    <row r="357" spans="2:21">
      <c r="B357" s="106"/>
      <c r="C357" s="94"/>
      <c r="D357" s="94"/>
      <c r="E357" s="90"/>
      <c r="F357" s="90"/>
      <c r="G357" s="90"/>
      <c r="H357" s="90"/>
      <c r="I357" s="90"/>
      <c r="J357" s="90"/>
      <c r="K357" s="90"/>
      <c r="L357" s="90"/>
      <c r="O357" s="90"/>
      <c r="R357" s="90"/>
      <c r="U357" s="90"/>
    </row>
    <row r="358" spans="2:21">
      <c r="B358" s="106"/>
      <c r="C358" s="94"/>
      <c r="D358" s="94"/>
      <c r="E358" s="90"/>
      <c r="F358" s="90"/>
      <c r="G358" s="90"/>
      <c r="H358" s="90"/>
      <c r="I358" s="90"/>
      <c r="J358" s="90"/>
      <c r="K358" s="90"/>
      <c r="L358" s="90"/>
      <c r="O358" s="90"/>
      <c r="R358" s="90"/>
      <c r="U358" s="90"/>
    </row>
    <row r="359" spans="2:21">
      <c r="B359" s="106"/>
      <c r="C359" s="94"/>
      <c r="D359" s="94"/>
      <c r="E359" s="90"/>
      <c r="F359" s="90"/>
      <c r="G359" s="90"/>
      <c r="H359" s="90"/>
      <c r="I359" s="90"/>
      <c r="J359" s="90"/>
      <c r="K359" s="90"/>
      <c r="L359" s="90"/>
      <c r="O359" s="90"/>
      <c r="R359" s="90"/>
      <c r="U359" s="90"/>
    </row>
    <row r="360" spans="2:21">
      <c r="B360" s="106"/>
      <c r="C360" s="94"/>
      <c r="D360" s="94"/>
      <c r="E360" s="90"/>
      <c r="F360" s="90"/>
      <c r="G360" s="90"/>
      <c r="H360" s="90"/>
      <c r="I360" s="90"/>
      <c r="J360" s="90"/>
      <c r="K360" s="90"/>
      <c r="L360" s="90"/>
      <c r="O360" s="90"/>
      <c r="R360" s="90"/>
      <c r="U360" s="90"/>
    </row>
    <row r="361" spans="2:21">
      <c r="B361" s="106"/>
      <c r="C361" s="94"/>
      <c r="D361" s="94"/>
      <c r="E361" s="90"/>
      <c r="F361" s="90"/>
      <c r="G361" s="90"/>
      <c r="H361" s="90"/>
      <c r="I361" s="90"/>
      <c r="J361" s="90"/>
      <c r="K361" s="90"/>
      <c r="L361" s="90"/>
      <c r="O361" s="90"/>
      <c r="R361" s="90"/>
      <c r="U361" s="90"/>
    </row>
    <row r="362" spans="2:21">
      <c r="B362" s="106"/>
      <c r="C362" s="94"/>
      <c r="D362" s="94"/>
      <c r="E362" s="90"/>
      <c r="F362" s="90"/>
      <c r="G362" s="90"/>
      <c r="H362" s="90"/>
      <c r="I362" s="90"/>
      <c r="J362" s="90"/>
      <c r="K362" s="90"/>
      <c r="L362" s="90"/>
      <c r="O362" s="90"/>
      <c r="R362" s="90"/>
      <c r="U362" s="90"/>
    </row>
    <row r="363" spans="2:21">
      <c r="B363" s="106"/>
      <c r="C363" s="94"/>
      <c r="D363" s="94"/>
      <c r="E363" s="90"/>
      <c r="F363" s="90"/>
      <c r="G363" s="90"/>
      <c r="H363" s="90"/>
      <c r="I363" s="90"/>
      <c r="J363" s="90"/>
      <c r="K363" s="90"/>
      <c r="L363" s="90"/>
      <c r="O363" s="90"/>
      <c r="R363" s="90"/>
      <c r="U363" s="90"/>
    </row>
    <row r="364" spans="2:21">
      <c r="B364" s="106"/>
      <c r="C364" s="94"/>
      <c r="D364" s="94"/>
      <c r="E364" s="90"/>
      <c r="F364" s="90"/>
      <c r="G364" s="90"/>
      <c r="H364" s="90"/>
      <c r="I364" s="90"/>
      <c r="J364" s="90"/>
      <c r="K364" s="90"/>
      <c r="L364" s="90"/>
      <c r="O364" s="90"/>
      <c r="R364" s="90"/>
      <c r="U364" s="90"/>
    </row>
    <row r="365" spans="2:21">
      <c r="B365" s="106"/>
      <c r="C365" s="94"/>
      <c r="D365" s="94"/>
      <c r="E365" s="90"/>
      <c r="F365" s="90"/>
      <c r="G365" s="90"/>
      <c r="H365" s="90"/>
      <c r="I365" s="90"/>
      <c r="J365" s="90"/>
      <c r="K365" s="90"/>
      <c r="L365" s="90"/>
      <c r="O365" s="90"/>
      <c r="R365" s="90"/>
      <c r="U365" s="90"/>
    </row>
    <row r="366" spans="2:21">
      <c r="B366" s="106"/>
      <c r="C366" s="94"/>
      <c r="D366" s="94"/>
      <c r="E366" s="90"/>
      <c r="F366" s="90"/>
      <c r="G366" s="90"/>
      <c r="H366" s="90"/>
      <c r="I366" s="90"/>
      <c r="J366" s="90"/>
      <c r="K366" s="90"/>
      <c r="L366" s="90"/>
      <c r="O366" s="90"/>
      <c r="R366" s="90"/>
      <c r="U366" s="90"/>
    </row>
    <row r="367" spans="2:21">
      <c r="B367" s="106"/>
      <c r="C367" s="94"/>
      <c r="D367" s="94"/>
      <c r="E367" s="90"/>
      <c r="F367" s="90"/>
      <c r="G367" s="90"/>
      <c r="H367" s="90"/>
      <c r="I367" s="90"/>
      <c r="J367" s="90"/>
      <c r="K367" s="90"/>
      <c r="L367" s="90"/>
      <c r="O367" s="90"/>
      <c r="R367" s="90"/>
      <c r="U367" s="90"/>
    </row>
    <row r="368" spans="2:21">
      <c r="B368" s="106"/>
      <c r="C368" s="94"/>
      <c r="D368" s="94"/>
      <c r="E368" s="90"/>
      <c r="F368" s="90"/>
      <c r="G368" s="90"/>
      <c r="H368" s="90"/>
      <c r="I368" s="90"/>
      <c r="J368" s="90"/>
      <c r="K368" s="90"/>
      <c r="L368" s="90"/>
      <c r="O368" s="90"/>
      <c r="R368" s="90"/>
      <c r="U368" s="90"/>
    </row>
    <row r="369" spans="2:21">
      <c r="B369" s="106"/>
      <c r="C369" s="94"/>
      <c r="D369" s="94"/>
      <c r="E369" s="90"/>
      <c r="F369" s="90"/>
      <c r="G369" s="90"/>
      <c r="H369" s="90"/>
      <c r="I369" s="90"/>
      <c r="J369" s="90"/>
      <c r="K369" s="90"/>
      <c r="L369" s="90"/>
      <c r="O369" s="90"/>
      <c r="R369" s="90"/>
      <c r="U369" s="90"/>
    </row>
    <row r="370" spans="2:21">
      <c r="B370" s="106"/>
      <c r="C370" s="94"/>
      <c r="D370" s="94"/>
      <c r="E370" s="90"/>
      <c r="F370" s="90"/>
      <c r="G370" s="90"/>
      <c r="H370" s="90"/>
      <c r="I370" s="90"/>
      <c r="J370" s="90"/>
      <c r="K370" s="90"/>
      <c r="L370" s="90"/>
      <c r="O370" s="90"/>
      <c r="R370" s="90"/>
      <c r="U370" s="90"/>
    </row>
    <row r="371" spans="2:21">
      <c r="B371" s="106"/>
      <c r="C371" s="94"/>
      <c r="D371" s="94"/>
      <c r="E371" s="90"/>
      <c r="F371" s="90"/>
      <c r="G371" s="90"/>
      <c r="H371" s="90"/>
      <c r="I371" s="90"/>
      <c r="J371" s="90"/>
      <c r="K371" s="90"/>
      <c r="L371" s="90"/>
      <c r="O371" s="90"/>
      <c r="R371" s="90"/>
      <c r="U371" s="90"/>
    </row>
    <row r="372" spans="2:21">
      <c r="B372" s="106"/>
      <c r="C372" s="94"/>
      <c r="D372" s="94"/>
      <c r="E372" s="90"/>
      <c r="F372" s="90"/>
      <c r="G372" s="90"/>
      <c r="H372" s="90"/>
      <c r="I372" s="90"/>
      <c r="J372" s="90"/>
      <c r="K372" s="90"/>
      <c r="L372" s="90"/>
      <c r="O372" s="90"/>
      <c r="R372" s="90"/>
      <c r="U372" s="90"/>
    </row>
    <row r="373" spans="2:21">
      <c r="B373" s="106"/>
      <c r="C373" s="94"/>
      <c r="D373" s="94"/>
      <c r="E373" s="90"/>
      <c r="F373" s="90"/>
      <c r="G373" s="90"/>
      <c r="H373" s="90"/>
      <c r="I373" s="90"/>
      <c r="J373" s="90"/>
      <c r="K373" s="90"/>
      <c r="L373" s="90"/>
      <c r="O373" s="90"/>
      <c r="R373" s="90"/>
      <c r="U373" s="90"/>
    </row>
    <row r="374" spans="2:21">
      <c r="B374" s="106"/>
      <c r="C374" s="94"/>
      <c r="D374" s="94"/>
      <c r="E374" s="90"/>
      <c r="F374" s="90"/>
      <c r="G374" s="90"/>
      <c r="H374" s="90"/>
      <c r="I374" s="90"/>
      <c r="J374" s="90"/>
      <c r="K374" s="90"/>
      <c r="L374" s="90"/>
      <c r="O374" s="90"/>
      <c r="R374" s="90"/>
      <c r="U374" s="90"/>
    </row>
    <row r="375" spans="2:21">
      <c r="B375" s="105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O375" s="90"/>
      <c r="R375" s="90"/>
      <c r="U375" s="90"/>
    </row>
    <row r="376" spans="2:21">
      <c r="B376" s="105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O376" s="90"/>
      <c r="R376" s="90"/>
      <c r="U376" s="90"/>
    </row>
    <row r="377" spans="2:21">
      <c r="B377" s="105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O377" s="90"/>
      <c r="R377" s="90"/>
      <c r="U377" s="90"/>
    </row>
    <row r="378" spans="2:21">
      <c r="B378" s="105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O378" s="90"/>
      <c r="R378" s="90"/>
      <c r="U378" s="90"/>
    </row>
    <row r="379" spans="2:21">
      <c r="B379" s="105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O379" s="90"/>
      <c r="R379" s="90"/>
      <c r="U379" s="90"/>
    </row>
    <row r="380" spans="2:21">
      <c r="B380" s="105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O380" s="90"/>
      <c r="R380" s="90"/>
      <c r="U380" s="90"/>
    </row>
    <row r="381" spans="2:21">
      <c r="B381" s="105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O381" s="90"/>
      <c r="R381" s="90"/>
      <c r="U381" s="90"/>
    </row>
    <row r="382" spans="2:21">
      <c r="B382" s="105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O382" s="90"/>
      <c r="R382" s="90"/>
      <c r="U382" s="90"/>
    </row>
    <row r="383" spans="2:21">
      <c r="B383" s="105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O383" s="90"/>
      <c r="R383" s="90"/>
      <c r="U383" s="90"/>
    </row>
    <row r="384" spans="2:21">
      <c r="B384" s="105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O384" s="90"/>
      <c r="R384" s="90"/>
      <c r="U384" s="90"/>
    </row>
    <row r="385" spans="2:21">
      <c r="B385" s="105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O385" s="90"/>
      <c r="R385" s="90"/>
      <c r="U385" s="90"/>
    </row>
    <row r="386" spans="2:21">
      <c r="B386" s="105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O386" s="90"/>
      <c r="R386" s="90"/>
      <c r="U386" s="90"/>
    </row>
    <row r="387" spans="2:21">
      <c r="B387" s="105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O387" s="90"/>
      <c r="R387" s="90"/>
      <c r="U387" s="90"/>
    </row>
    <row r="388" spans="2:21">
      <c r="B388" s="105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O388" s="90"/>
      <c r="R388" s="90"/>
      <c r="U388" s="90"/>
    </row>
    <row r="389" spans="2:21">
      <c r="B389" s="105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O389" s="90"/>
      <c r="R389" s="90"/>
      <c r="U389" s="90"/>
    </row>
    <row r="390" spans="2:21">
      <c r="B390" s="105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O390" s="90"/>
      <c r="R390" s="90"/>
      <c r="U390" s="90"/>
    </row>
    <row r="391" spans="2:21">
      <c r="B391" s="105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O391" s="90"/>
      <c r="R391" s="90"/>
      <c r="U391" s="90"/>
    </row>
    <row r="392" spans="2:21">
      <c r="B392" s="105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O392" s="90"/>
      <c r="R392" s="90"/>
      <c r="U392" s="90"/>
    </row>
    <row r="393" spans="2:21">
      <c r="B393" s="105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O393" s="90"/>
      <c r="R393" s="90"/>
      <c r="U393" s="90"/>
    </row>
    <row r="394" spans="2:21">
      <c r="B394" s="105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O394" s="90"/>
      <c r="R394" s="90"/>
      <c r="U394" s="90"/>
    </row>
    <row r="395" spans="2:21">
      <c r="B395" s="105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O395" s="90"/>
      <c r="R395" s="90"/>
      <c r="U395" s="90"/>
    </row>
    <row r="396" spans="2:21">
      <c r="B396" s="105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O396" s="90"/>
      <c r="R396" s="90"/>
      <c r="U396" s="90"/>
    </row>
    <row r="397" spans="2:21">
      <c r="B397" s="105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O397" s="90"/>
      <c r="R397" s="90"/>
      <c r="U397" s="90"/>
    </row>
    <row r="398" spans="2:21">
      <c r="B398" s="105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O398" s="90"/>
      <c r="R398" s="90"/>
      <c r="U398" s="90"/>
    </row>
    <row r="399" spans="2:21">
      <c r="B399" s="105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O399" s="90"/>
      <c r="R399" s="90"/>
      <c r="U399" s="90"/>
    </row>
    <row r="400" spans="2:21">
      <c r="B400" s="105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O400" s="90"/>
      <c r="R400" s="90"/>
      <c r="U400" s="90"/>
    </row>
    <row r="401" spans="2:21">
      <c r="B401" s="105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O401" s="90"/>
      <c r="R401" s="90"/>
      <c r="U401" s="90"/>
    </row>
    <row r="402" spans="2:21">
      <c r="B402" s="105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O402" s="90"/>
      <c r="R402" s="90"/>
      <c r="U402" s="90"/>
    </row>
    <row r="403" spans="2:21">
      <c r="B403" s="105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O403" s="90"/>
      <c r="R403" s="90"/>
      <c r="U403" s="90"/>
    </row>
  </sheetData>
  <sheetProtection insertColumns="0" insertRows="0" deleteColumns="0"/>
  <mergeCells count="14">
    <mergeCell ref="AB11:AC11"/>
    <mergeCell ref="D11:E11"/>
    <mergeCell ref="G11:H11"/>
    <mergeCell ref="J11:K11"/>
    <mergeCell ref="M11:N11"/>
    <mergeCell ref="Y11:Z11"/>
    <mergeCell ref="P11:Q11"/>
    <mergeCell ref="S11:T11"/>
    <mergeCell ref="V11:W11"/>
    <mergeCell ref="B7:AD7"/>
    <mergeCell ref="B8:AD9"/>
    <mergeCell ref="A2:AD2"/>
    <mergeCell ref="A3:AD3"/>
    <mergeCell ref="A5:AD5"/>
  </mergeCells>
  <conditionalFormatting sqref="A1:B1048576 AE1:XFD1048576 C1:AD6 C8:AD1048576">
    <cfRule type="expression" dxfId="118" priority="20">
      <formula>CELL("protect",A1)=1</formula>
    </cfRule>
    <cfRule type="expression" dxfId="117" priority="21">
      <formula>CELL("protect",A1)=1</formula>
    </cfRule>
  </conditionalFormatting>
  <conditionalFormatting sqref="B8:AD9">
    <cfRule type="expression" dxfId="116" priority="19">
      <formula>CELL("protect",B8)=1</formula>
    </cfRule>
  </conditionalFormatting>
  <conditionalFormatting sqref="D11:AE12">
    <cfRule type="expression" dxfId="115" priority="18">
      <formula>CELL("protect",D11)=1</formula>
    </cfRule>
  </conditionalFormatting>
  <conditionalFormatting sqref="D11:AE12">
    <cfRule type="expression" dxfId="114" priority="17">
      <formula>CELL("protect",D11)=1</formula>
    </cfRule>
  </conditionalFormatting>
  <conditionalFormatting sqref="A2:AD5">
    <cfRule type="expression" dxfId="113" priority="16">
      <formula>CELL("protect",A2)=1</formula>
    </cfRule>
  </conditionalFormatting>
  <conditionalFormatting sqref="A2:AD5">
    <cfRule type="expression" dxfId="112" priority="15">
      <formula>CELL("protect",A2)=1</formula>
    </cfRule>
  </conditionalFormatting>
  <conditionalFormatting sqref="B8:AD9">
    <cfRule type="expression" dxfId="111" priority="14">
      <formula>CELL("protect",B8)=1</formula>
    </cfRule>
  </conditionalFormatting>
  <conditionalFormatting sqref="B8:AD9">
    <cfRule type="expression" dxfId="110" priority="13">
      <formula>CELL("protect",B8)=1</formula>
    </cfRule>
  </conditionalFormatting>
  <conditionalFormatting sqref="D11:AC12">
    <cfRule type="expression" dxfId="109" priority="12">
      <formula>CELL("protect",D11)=1</formula>
    </cfRule>
  </conditionalFormatting>
  <conditionalFormatting sqref="D11:AC12">
    <cfRule type="expression" dxfId="108" priority="11">
      <formula>CELL("protect",D11)=1</formula>
    </cfRule>
  </conditionalFormatting>
  <conditionalFormatting sqref="D11:AC12">
    <cfRule type="expression" dxfId="107" priority="10">
      <formula>CELL("protect",D11)=1</formula>
    </cfRule>
  </conditionalFormatting>
  <conditionalFormatting sqref="D11:AC12">
    <cfRule type="expression" dxfId="106" priority="9">
      <formula>CELL("protect",D11)=1</formula>
    </cfRule>
  </conditionalFormatting>
  <conditionalFormatting sqref="D11:AC12">
    <cfRule type="expression" dxfId="105" priority="8">
      <formula>CELL("protect",D11)=1</formula>
    </cfRule>
  </conditionalFormatting>
  <conditionalFormatting sqref="D11:AC12">
    <cfRule type="expression" dxfId="104" priority="7">
      <formula>CELL("protect",D11)=1</formula>
    </cfRule>
  </conditionalFormatting>
  <conditionalFormatting sqref="AB11:AB12 AC12">
    <cfRule type="expression" dxfId="103" priority="6">
      <formula>CELL("protect",AB11)=1</formula>
    </cfRule>
  </conditionalFormatting>
  <conditionalFormatting sqref="AB11:AB12 AC12">
    <cfRule type="expression" dxfId="102" priority="5">
      <formula>CELL("protect",AB11)=1</formula>
    </cfRule>
  </conditionalFormatting>
  <conditionalFormatting sqref="AC12 D11:D12 E12 F11:G12 I11:J12 L11:M12 H12 K12 X11:Y12 AA11:AB12 Z12 O11:P12 R11:S12 U11:V12 N12:W12">
    <cfRule type="expression" dxfId="101" priority="4">
      <formula>CELL("protect",D11)=1</formula>
    </cfRule>
  </conditionalFormatting>
  <conditionalFormatting sqref="AC12 D11:D12 E12 F11:G12 H12 I11:J12 K12 L11:M12 X11:Y12 AA11:AB12 Z12 O11:P12 R11:S12 U11:V12 N12:W12">
    <cfRule type="expression" dxfId="100" priority="3">
      <formula>CELL("protect",D11)=1</formula>
    </cfRule>
  </conditionalFormatting>
  <conditionalFormatting sqref="AC12 D11:D12 E12 F11:G12 I11:J12 L11:M12 H12 K12 X11:Y12 AA11:AB12 Z12 O11:P12 R11:S12 U11:V12 N12:W12">
    <cfRule type="expression" dxfId="99" priority="2">
      <formula>CELL("protect",D11)=1</formula>
    </cfRule>
  </conditionalFormatting>
  <conditionalFormatting sqref="AC12 D11:D12 E12 F11:G12 H12 I11:J12 K12 L11:M12 X11:Y12 AA11:AB12 Z12 O11:P12 R11:S12 U11:V12 N12:W12">
    <cfRule type="expression" dxfId="98" priority="1">
      <formula>CELL("protect",D11)=1</formula>
    </cfRule>
  </conditionalFormatting>
  <pageMargins left="0.23622047244094491" right="0.23622047244094491" top="0.31496062992125984" bottom="0.55118110236220474" header="0.31496062992125984" footer="0.31496062992125984"/>
  <pageSetup paperSize="5" scale="53" orientation="landscape" r:id="rId1"/>
  <headerFooter alignWithMargins="0">
    <oddFooter>&amp;RPage 3-A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I43"/>
  <sheetViews>
    <sheetView zoomScaleNormal="100" workbookViewId="0"/>
  </sheetViews>
  <sheetFormatPr defaultRowHeight="13"/>
  <cols>
    <col min="1" max="1" width="1.09765625" customWidth="1"/>
    <col min="2" max="2" width="30.3984375" customWidth="1"/>
    <col min="3" max="3" width="1.3984375" customWidth="1"/>
    <col min="4" max="5" width="15.69921875" customWidth="1"/>
    <col min="6" max="6" width="1.69921875" style="89" customWidth="1"/>
    <col min="7" max="8" width="15.69921875" customWidth="1"/>
    <col min="9" max="11" width="15.69921875" style="973" customWidth="1"/>
    <col min="12" max="15" width="15.69921875" customWidth="1"/>
    <col min="16" max="16" width="1.09765625" style="89" customWidth="1"/>
    <col min="17" max="17" width="15.69921875" customWidth="1"/>
    <col min="18" max="18" width="6.3984375" customWidth="1"/>
    <col min="19" max="19" width="3.09765625" customWidth="1"/>
  </cols>
  <sheetData>
    <row r="1" spans="1:18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173"/>
    </row>
    <row r="2" spans="1:18" s="88" customFormat="1" ht="15.5">
      <c r="A2" s="1012" t="s">
        <v>26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0"/>
      <c r="R2" s="1028"/>
    </row>
    <row r="3" spans="1:18" s="88" customFormat="1" ht="15.5">
      <c r="A3" s="1029" t="s">
        <v>53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30"/>
    </row>
    <row r="4" spans="1:18" s="88" customFormat="1" ht="15.5">
      <c r="A4" s="69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696"/>
    </row>
    <row r="5" spans="1:18" s="88" customFormat="1" ht="15.5">
      <c r="A5" s="1031" t="str">
        <f>title!A5</f>
        <v>(name of municipality)</v>
      </c>
      <c r="B5" s="1024"/>
      <c r="C5" s="1024"/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6"/>
    </row>
    <row r="6" spans="1:18" s="88" customFormat="1" ht="16.5">
      <c r="A6" s="386"/>
      <c r="B6" s="398"/>
      <c r="C6" s="360"/>
      <c r="D6" s="99"/>
      <c r="E6" s="99"/>
      <c r="F6" s="99"/>
      <c r="G6" s="389"/>
      <c r="H6" s="389"/>
      <c r="I6" s="389"/>
      <c r="J6" s="389"/>
      <c r="K6" s="389"/>
      <c r="L6" s="389"/>
      <c r="M6" s="389"/>
      <c r="N6" s="99"/>
      <c r="O6" s="99"/>
      <c r="P6" s="99"/>
      <c r="Q6" s="357"/>
      <c r="R6" s="742"/>
    </row>
    <row r="7" spans="1:18" s="88" customFormat="1" ht="15.5">
      <c r="A7" s="1031" t="str">
        <f>title!A7</f>
        <v>For the Year 20</v>
      </c>
      <c r="B7" s="1024"/>
      <c r="C7" s="1024"/>
      <c r="D7" s="1024"/>
      <c r="E7" s="1024"/>
      <c r="F7" s="1024"/>
      <c r="G7" s="1024"/>
      <c r="H7" s="1024"/>
      <c r="I7" s="1024"/>
      <c r="J7" s="1024"/>
      <c r="K7" s="1024"/>
      <c r="L7" s="1024"/>
      <c r="M7" s="1024"/>
      <c r="N7" s="1024"/>
      <c r="O7" s="1024"/>
      <c r="P7" s="1024"/>
      <c r="Q7" s="1024"/>
      <c r="R7" s="1026"/>
    </row>
    <row r="8" spans="1:18" s="88" customFormat="1">
      <c r="A8" s="169"/>
      <c r="B8" s="565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641"/>
    </row>
    <row r="9" spans="1:18" s="88" customFormat="1">
      <c r="A9" s="169"/>
      <c r="B9" s="104"/>
      <c r="C9" s="94"/>
      <c r="D9" s="1013" t="s">
        <v>460</v>
      </c>
      <c r="E9" s="1014"/>
      <c r="F9" s="759"/>
      <c r="G9" s="1013">
        <f>'page 1'!$G$9</f>
        <v>20</v>
      </c>
      <c r="H9" s="1015"/>
      <c r="I9" s="1015"/>
      <c r="J9" s="1015"/>
      <c r="K9" s="1015"/>
      <c r="L9" s="1015"/>
      <c r="M9" s="1015"/>
      <c r="N9" s="1015"/>
      <c r="O9" s="1014"/>
      <c r="P9" s="759"/>
      <c r="Q9" s="758" t="s">
        <v>28</v>
      </c>
      <c r="R9" s="641"/>
    </row>
    <row r="10" spans="1:18" ht="24" customHeight="1">
      <c r="A10" s="169"/>
      <c r="B10" s="108" t="s">
        <v>69</v>
      </c>
      <c r="C10" s="94"/>
      <c r="D10" s="839" t="s">
        <v>458</v>
      </c>
      <c r="E10" s="822" t="s">
        <v>459</v>
      </c>
      <c r="F10" s="759"/>
      <c r="G10" s="839" t="str">
        <f>'page 1'!$G10</f>
        <v>Special Area</v>
      </c>
      <c r="H10" s="821" t="str">
        <f>'page 1'!$H10</f>
        <v>Special Area</v>
      </c>
      <c r="I10" s="972" t="str">
        <f>'page 1'!$I10</f>
        <v>Special Area</v>
      </c>
      <c r="J10" s="972" t="str">
        <f>'page 1'!$J10</f>
        <v>Special Area</v>
      </c>
      <c r="K10" s="972" t="str">
        <f>'page 1'!$K10</f>
        <v>Special Area</v>
      </c>
      <c r="L10" s="821" t="str">
        <f>'page 1'!$L10</f>
        <v>Special Area</v>
      </c>
      <c r="M10" s="821" t="str">
        <f>'page 1'!$M10</f>
        <v xml:space="preserve">LUD </v>
      </c>
      <c r="N10" s="821" t="s">
        <v>151</v>
      </c>
      <c r="O10" s="886" t="s">
        <v>458</v>
      </c>
      <c r="P10" s="759"/>
      <c r="Q10" s="827" t="s">
        <v>458</v>
      </c>
      <c r="R10" s="641"/>
    </row>
    <row r="11" spans="1:18" ht="12" customHeight="1">
      <c r="A11" s="169"/>
      <c r="B11" s="112" t="s">
        <v>330</v>
      </c>
      <c r="C11" s="81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641"/>
    </row>
    <row r="12" spans="1:18" ht="18.5" customHeight="1">
      <c r="A12" s="169"/>
      <c r="B12" s="104" t="s">
        <v>404</v>
      </c>
      <c r="C12" s="81"/>
      <c r="D12" s="780">
        <f>'page 4-A'!AB13</f>
        <v>0</v>
      </c>
      <c r="E12" s="437">
        <f>'page 4-A'!AC13</f>
        <v>0</v>
      </c>
      <c r="F12" s="763"/>
      <c r="G12" s="873"/>
      <c r="H12" s="418"/>
      <c r="I12" s="418"/>
      <c r="J12" s="418"/>
      <c r="K12" s="418"/>
      <c r="L12" s="418"/>
      <c r="M12" s="418"/>
      <c r="N12" s="418"/>
      <c r="O12" s="134">
        <f>SUM(G12:N12)</f>
        <v>0</v>
      </c>
      <c r="P12" s="900"/>
      <c r="Q12" s="905"/>
      <c r="R12" s="913"/>
    </row>
    <row r="13" spans="1:18" ht="11.5" customHeight="1">
      <c r="A13" s="169"/>
      <c r="B13" s="112" t="s">
        <v>331</v>
      </c>
      <c r="C13" s="81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641"/>
    </row>
    <row r="14" spans="1:18" ht="18.5" customHeight="1">
      <c r="A14" s="169"/>
      <c r="B14" s="104" t="s">
        <v>332</v>
      </c>
      <c r="C14" s="855"/>
      <c r="D14" s="438">
        <f>'page 4-A'!AB15</f>
        <v>0</v>
      </c>
      <c r="E14" s="887">
        <f>'page 4-A'!AC15</f>
        <v>0</v>
      </c>
      <c r="F14" s="763"/>
      <c r="G14" s="419"/>
      <c r="H14" s="418"/>
      <c r="I14" s="418"/>
      <c r="J14" s="418"/>
      <c r="K14" s="418"/>
      <c r="L14" s="418"/>
      <c r="M14" s="418"/>
      <c r="N14" s="418"/>
      <c r="O14" s="670">
        <f t="shared" ref="O14:O19" si="0">SUM(G14:N14)</f>
        <v>0</v>
      </c>
      <c r="P14" s="900"/>
      <c r="Q14" s="905"/>
      <c r="R14" s="641"/>
    </row>
    <row r="15" spans="1:18" ht="18.5" customHeight="1">
      <c r="A15" s="169"/>
      <c r="B15" s="104" t="s">
        <v>333</v>
      </c>
      <c r="C15" s="855"/>
      <c r="D15" s="438">
        <f>'page 4-A'!AB16</f>
        <v>0</v>
      </c>
      <c r="E15" s="887">
        <f>'page 4-A'!AC16</f>
        <v>0</v>
      </c>
      <c r="F15" s="763"/>
      <c r="G15" s="419"/>
      <c r="H15" s="418"/>
      <c r="I15" s="418"/>
      <c r="J15" s="418"/>
      <c r="K15" s="418"/>
      <c r="L15" s="418"/>
      <c r="M15" s="418"/>
      <c r="N15" s="418"/>
      <c r="O15" s="670">
        <f t="shared" si="0"/>
        <v>0</v>
      </c>
      <c r="P15" s="900"/>
      <c r="Q15" s="905"/>
      <c r="R15" s="641"/>
    </row>
    <row r="16" spans="1:18" ht="18.5" customHeight="1">
      <c r="A16" s="169"/>
      <c r="B16" s="104" t="s">
        <v>334</v>
      </c>
      <c r="C16" s="855"/>
      <c r="D16" s="438">
        <f>'page 4-A'!AB17</f>
        <v>0</v>
      </c>
      <c r="E16" s="887">
        <f>'page 4-A'!AC17</f>
        <v>0</v>
      </c>
      <c r="F16" s="763"/>
      <c r="G16" s="419"/>
      <c r="H16" s="418"/>
      <c r="I16" s="418"/>
      <c r="J16" s="418"/>
      <c r="K16" s="418"/>
      <c r="L16" s="418"/>
      <c r="M16" s="418"/>
      <c r="N16" s="418"/>
      <c r="O16" s="670">
        <f t="shared" si="0"/>
        <v>0</v>
      </c>
      <c r="P16" s="900"/>
      <c r="Q16" s="905"/>
      <c r="R16" s="641"/>
    </row>
    <row r="17" spans="1:61" ht="18.5" customHeight="1">
      <c r="A17" s="169"/>
      <c r="B17" s="104" t="s">
        <v>335</v>
      </c>
      <c r="C17" s="855"/>
      <c r="D17" s="438">
        <f>'page 4-A'!AB18</f>
        <v>0</v>
      </c>
      <c r="E17" s="887">
        <f>'page 4-A'!AC18</f>
        <v>0</v>
      </c>
      <c r="F17" s="763"/>
      <c r="G17" s="419"/>
      <c r="H17" s="418"/>
      <c r="I17" s="418"/>
      <c r="J17" s="418"/>
      <c r="K17" s="418"/>
      <c r="L17" s="418"/>
      <c r="M17" s="418"/>
      <c r="N17" s="418"/>
      <c r="O17" s="670">
        <f t="shared" si="0"/>
        <v>0</v>
      </c>
      <c r="P17" s="900"/>
      <c r="Q17" s="905"/>
      <c r="R17" s="641"/>
    </row>
    <row r="18" spans="1:61" ht="18.5" customHeight="1">
      <c r="A18" s="169"/>
      <c r="B18" s="104" t="s">
        <v>336</v>
      </c>
      <c r="C18" s="855"/>
      <c r="D18" s="438">
        <f>'page 4-A'!AB19</f>
        <v>0</v>
      </c>
      <c r="E18" s="887">
        <f>'page 4-A'!AC19</f>
        <v>0</v>
      </c>
      <c r="F18" s="763"/>
      <c r="G18" s="419"/>
      <c r="H18" s="418"/>
      <c r="I18" s="418"/>
      <c r="J18" s="418"/>
      <c r="K18" s="418"/>
      <c r="L18" s="418"/>
      <c r="M18" s="418"/>
      <c r="N18" s="418"/>
      <c r="O18" s="670">
        <f t="shared" si="0"/>
        <v>0</v>
      </c>
      <c r="P18" s="900"/>
      <c r="Q18" s="905"/>
      <c r="R18" s="641"/>
    </row>
    <row r="19" spans="1:61" ht="18.5" customHeight="1">
      <c r="A19" s="169"/>
      <c r="B19" s="537" t="s">
        <v>302</v>
      </c>
      <c r="C19" s="855"/>
      <c r="D19" s="438">
        <f>'page 4-A'!AB20</f>
        <v>0</v>
      </c>
      <c r="E19" s="887">
        <f>'page 4-A'!AC20</f>
        <v>0</v>
      </c>
      <c r="F19" s="763"/>
      <c r="G19" s="419"/>
      <c r="H19" s="418"/>
      <c r="I19" s="418"/>
      <c r="J19" s="418"/>
      <c r="K19" s="418"/>
      <c r="L19" s="418"/>
      <c r="M19" s="418"/>
      <c r="N19" s="418"/>
      <c r="O19" s="670">
        <f t="shared" si="0"/>
        <v>0</v>
      </c>
      <c r="P19" s="900"/>
      <c r="Q19" s="905"/>
      <c r="R19" s="641"/>
    </row>
    <row r="20" spans="1:61" s="88" customFormat="1" ht="11.5" customHeight="1">
      <c r="A20" s="169"/>
      <c r="B20" s="112" t="s">
        <v>337</v>
      </c>
      <c r="C20" s="94"/>
      <c r="D20" s="449"/>
      <c r="E20" s="449"/>
      <c r="F20" s="449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159"/>
      <c r="S20" s="943"/>
      <c r="T20" s="943"/>
      <c r="U20" s="943"/>
      <c r="V20" s="943"/>
      <c r="W20" s="943"/>
      <c r="X20" s="943"/>
      <c r="Y20" s="943"/>
      <c r="Z20" s="943"/>
      <c r="AA20" s="943"/>
      <c r="AB20" s="943"/>
      <c r="AC20" s="943"/>
      <c r="AD20" s="943"/>
      <c r="AE20" s="943"/>
      <c r="AF20" s="943"/>
      <c r="AG20" s="943"/>
      <c r="AH20" s="943"/>
      <c r="AI20" s="943"/>
      <c r="AJ20" s="943"/>
      <c r="AK20" s="943"/>
      <c r="AL20" s="943"/>
      <c r="AM20" s="943"/>
      <c r="AN20" s="943"/>
      <c r="AO20" s="943"/>
      <c r="AP20" s="943"/>
      <c r="AQ20" s="943"/>
      <c r="AR20" s="943"/>
      <c r="AS20" s="943"/>
      <c r="AT20" s="943"/>
      <c r="AU20" s="943"/>
      <c r="AV20" s="943"/>
      <c r="AW20" s="943"/>
      <c r="AX20" s="943"/>
      <c r="AY20" s="943"/>
      <c r="AZ20" s="943"/>
      <c r="BA20" s="943"/>
      <c r="BB20" s="943"/>
      <c r="BC20" s="552"/>
      <c r="BD20" s="552"/>
      <c r="BE20" s="552"/>
      <c r="BF20" s="552"/>
      <c r="BG20" s="552"/>
      <c r="BH20" s="552"/>
      <c r="BI20" s="552"/>
    </row>
    <row r="21" spans="1:61" s="88" customFormat="1" ht="18.5" customHeight="1">
      <c r="A21" s="169"/>
      <c r="B21" s="104" t="s">
        <v>338</v>
      </c>
      <c r="C21" s="855"/>
      <c r="D21" s="438">
        <f>'page 4-A'!AB22</f>
        <v>0</v>
      </c>
      <c r="E21" s="887">
        <f>'page 4-A'!AC22</f>
        <v>0</v>
      </c>
      <c r="F21" s="763"/>
      <c r="G21" s="419"/>
      <c r="H21" s="444"/>
      <c r="I21" s="444"/>
      <c r="J21" s="444"/>
      <c r="K21" s="444"/>
      <c r="L21" s="418"/>
      <c r="M21" s="444"/>
      <c r="N21" s="418"/>
      <c r="O21" s="670">
        <f>SUM(G21:N21)</f>
        <v>0</v>
      </c>
      <c r="P21" s="900"/>
      <c r="Q21" s="905"/>
      <c r="R21" s="159"/>
      <c r="S21" s="943"/>
      <c r="T21" s="943"/>
      <c r="U21" s="943"/>
      <c r="V21" s="943"/>
      <c r="W21" s="943"/>
      <c r="X21" s="943"/>
      <c r="Y21" s="943"/>
      <c r="Z21" s="943"/>
      <c r="AA21" s="943"/>
      <c r="AB21" s="943"/>
      <c r="AC21" s="943"/>
      <c r="AD21" s="943"/>
      <c r="AE21" s="943"/>
      <c r="AF21" s="943"/>
      <c r="AG21" s="943"/>
      <c r="AH21" s="943"/>
      <c r="AI21" s="943"/>
      <c r="AJ21" s="943"/>
      <c r="AK21" s="943"/>
      <c r="AL21" s="943"/>
      <c r="AM21" s="943"/>
      <c r="AN21" s="943"/>
      <c r="AO21" s="943"/>
      <c r="AP21" s="943"/>
      <c r="AQ21" s="943"/>
      <c r="AR21" s="943"/>
      <c r="AS21" s="943"/>
      <c r="AT21" s="943"/>
      <c r="AU21" s="943"/>
      <c r="AV21" s="943"/>
      <c r="AW21" s="943"/>
      <c r="AX21" s="943"/>
      <c r="AY21" s="943"/>
      <c r="AZ21" s="943"/>
      <c r="BA21" s="943"/>
      <c r="BB21" s="943"/>
      <c r="BC21" s="552"/>
      <c r="BD21" s="552"/>
      <c r="BE21" s="552"/>
      <c r="BF21" s="552"/>
      <c r="BG21" s="552"/>
      <c r="BH21" s="552"/>
      <c r="BI21" s="552"/>
    </row>
    <row r="22" spans="1:61" s="88" customFormat="1" ht="18.5" customHeight="1">
      <c r="A22" s="169"/>
      <c r="B22" s="104" t="s">
        <v>339</v>
      </c>
      <c r="C22" s="855"/>
      <c r="D22" s="438">
        <f>'page 4-A'!AB23</f>
        <v>0</v>
      </c>
      <c r="E22" s="887">
        <f>'page 4-A'!AC23</f>
        <v>0</v>
      </c>
      <c r="F22" s="763"/>
      <c r="G22" s="419"/>
      <c r="H22" s="418"/>
      <c r="I22" s="418"/>
      <c r="J22" s="418"/>
      <c r="K22" s="418"/>
      <c r="L22" s="418"/>
      <c r="M22" s="418"/>
      <c r="N22" s="418"/>
      <c r="O22" s="670">
        <f t="shared" ref="O22:O40" si="1">SUM(G22:N22)</f>
        <v>0</v>
      </c>
      <c r="P22" s="900"/>
      <c r="Q22" s="905"/>
      <c r="R22" s="159"/>
      <c r="S22" s="943"/>
      <c r="T22" s="943"/>
      <c r="U22" s="943"/>
      <c r="V22" s="943"/>
      <c r="W22" s="943"/>
      <c r="X22" s="943"/>
      <c r="Y22" s="943"/>
      <c r="Z22" s="943"/>
      <c r="AA22" s="943"/>
      <c r="AB22" s="943"/>
      <c r="AC22" s="943"/>
      <c r="AD22" s="943"/>
      <c r="AE22" s="943"/>
      <c r="AF22" s="943"/>
      <c r="AG22" s="943"/>
      <c r="AH22" s="943"/>
      <c r="AI22" s="943"/>
      <c r="AJ22" s="943"/>
      <c r="AK22" s="943"/>
      <c r="AL22" s="943"/>
      <c r="AM22" s="943"/>
      <c r="AN22" s="943"/>
      <c r="AO22" s="943"/>
      <c r="AP22" s="943"/>
      <c r="AQ22" s="943"/>
      <c r="AR22" s="943"/>
      <c r="AS22" s="943"/>
      <c r="AT22" s="943"/>
      <c r="AU22" s="943"/>
      <c r="AV22" s="943"/>
      <c r="AW22" s="943"/>
      <c r="AX22" s="943"/>
      <c r="AY22" s="943"/>
      <c r="AZ22" s="943"/>
      <c r="BA22" s="943"/>
      <c r="BB22" s="943"/>
      <c r="BC22" s="552"/>
      <c r="BD22" s="552"/>
      <c r="BE22" s="552"/>
      <c r="BF22" s="552"/>
      <c r="BG22" s="552"/>
      <c r="BH22" s="552"/>
      <c r="BI22" s="552"/>
    </row>
    <row r="23" spans="1:61" s="88" customFormat="1" ht="18.5" customHeight="1">
      <c r="A23" s="169"/>
      <c r="B23" s="104" t="s">
        <v>340</v>
      </c>
      <c r="C23" s="855"/>
      <c r="D23" s="438">
        <f>'page 4-A'!AB24</f>
        <v>0</v>
      </c>
      <c r="E23" s="887">
        <f>'page 4-A'!AC24</f>
        <v>0</v>
      </c>
      <c r="F23" s="763"/>
      <c r="G23" s="419"/>
      <c r="H23" s="418"/>
      <c r="I23" s="418"/>
      <c r="J23" s="418"/>
      <c r="K23" s="418"/>
      <c r="L23" s="418"/>
      <c r="M23" s="418"/>
      <c r="N23" s="418"/>
      <c r="O23" s="670">
        <f t="shared" si="1"/>
        <v>0</v>
      </c>
      <c r="P23" s="900"/>
      <c r="Q23" s="905"/>
      <c r="R23" s="159"/>
      <c r="S23" s="943"/>
      <c r="T23" s="943"/>
      <c r="U23" s="943"/>
      <c r="V23" s="943"/>
      <c r="W23" s="943"/>
      <c r="X23" s="943"/>
      <c r="Y23" s="943"/>
      <c r="Z23" s="943"/>
      <c r="AA23" s="943"/>
      <c r="AB23" s="943"/>
      <c r="AC23" s="943"/>
      <c r="AD23" s="943"/>
      <c r="AE23" s="943"/>
      <c r="AF23" s="943"/>
      <c r="AG23" s="943"/>
      <c r="AH23" s="943"/>
      <c r="AI23" s="943"/>
      <c r="AJ23" s="943"/>
      <c r="AK23" s="943"/>
      <c r="AL23" s="943"/>
      <c r="AM23" s="943"/>
      <c r="AN23" s="943"/>
      <c r="AO23" s="943"/>
      <c r="AP23" s="943"/>
      <c r="AQ23" s="943"/>
      <c r="AR23" s="943"/>
      <c r="AS23" s="943"/>
      <c r="AT23" s="943"/>
      <c r="AU23" s="943"/>
      <c r="AV23" s="943"/>
      <c r="AW23" s="943"/>
      <c r="AX23" s="943"/>
      <c r="AY23" s="943"/>
      <c r="AZ23" s="943"/>
      <c r="BA23" s="943"/>
      <c r="BB23" s="943"/>
      <c r="BC23" s="552"/>
      <c r="BD23" s="552"/>
      <c r="BE23" s="552"/>
      <c r="BF23" s="552"/>
      <c r="BG23" s="552"/>
      <c r="BH23" s="552"/>
      <c r="BI23" s="552"/>
    </row>
    <row r="24" spans="1:61" s="88" customFormat="1" ht="18.5" customHeight="1">
      <c r="A24" s="169"/>
      <c r="B24" s="537" t="s">
        <v>396</v>
      </c>
      <c r="C24" s="909"/>
      <c r="D24" s="438">
        <f>'page 4-A'!AB25</f>
        <v>0</v>
      </c>
      <c r="E24" s="887">
        <f>'page 4-A'!AC25</f>
        <v>0</v>
      </c>
      <c r="F24" s="763"/>
      <c r="G24" s="419"/>
      <c r="H24" s="418"/>
      <c r="I24" s="418"/>
      <c r="J24" s="418"/>
      <c r="K24" s="418"/>
      <c r="L24" s="418"/>
      <c r="M24" s="418"/>
      <c r="N24" s="418"/>
      <c r="O24" s="670">
        <f t="shared" si="1"/>
        <v>0</v>
      </c>
      <c r="P24" s="900"/>
      <c r="Q24" s="905"/>
      <c r="R24" s="159"/>
      <c r="S24" s="943"/>
      <c r="T24" s="943"/>
      <c r="U24" s="943"/>
      <c r="V24" s="943"/>
      <c r="W24" s="943"/>
      <c r="X24" s="943"/>
      <c r="Y24" s="943"/>
      <c r="Z24" s="943"/>
      <c r="AA24" s="943"/>
      <c r="AB24" s="943"/>
      <c r="AC24" s="943"/>
      <c r="AD24" s="943"/>
      <c r="AE24" s="943"/>
      <c r="AF24" s="943"/>
      <c r="AG24" s="943"/>
      <c r="AH24" s="943"/>
      <c r="AI24" s="943"/>
      <c r="AJ24" s="943"/>
      <c r="AK24" s="943"/>
      <c r="AL24" s="943"/>
      <c r="AM24" s="943"/>
      <c r="AN24" s="943"/>
      <c r="AO24" s="943"/>
      <c r="AP24" s="943"/>
      <c r="AQ24" s="943"/>
      <c r="AR24" s="943"/>
      <c r="AS24" s="943"/>
      <c r="AT24" s="943"/>
      <c r="AU24" s="943"/>
      <c r="AV24" s="943"/>
      <c r="AW24" s="943"/>
      <c r="AX24" s="943"/>
      <c r="AY24" s="943"/>
      <c r="AZ24" s="943"/>
      <c r="BA24" s="943"/>
      <c r="BB24" s="943"/>
      <c r="BC24" s="552"/>
      <c r="BD24" s="552"/>
      <c r="BE24" s="552"/>
      <c r="BF24" s="552"/>
      <c r="BG24" s="552"/>
      <c r="BH24" s="552"/>
      <c r="BI24" s="552"/>
    </row>
    <row r="25" spans="1:61" s="88" customFormat="1" ht="18.5" customHeight="1">
      <c r="A25" s="169"/>
      <c r="B25" s="537" t="s">
        <v>396</v>
      </c>
      <c r="C25" s="909"/>
      <c r="D25" s="438">
        <f>'page 4-A'!AB26</f>
        <v>0</v>
      </c>
      <c r="E25" s="887">
        <f>'page 4-A'!AC26</f>
        <v>0</v>
      </c>
      <c r="F25" s="763"/>
      <c r="G25" s="419"/>
      <c r="H25" s="418"/>
      <c r="I25" s="418"/>
      <c r="J25" s="418"/>
      <c r="K25" s="418"/>
      <c r="L25" s="418"/>
      <c r="M25" s="418"/>
      <c r="N25" s="418"/>
      <c r="O25" s="670">
        <f t="shared" si="1"/>
        <v>0</v>
      </c>
      <c r="P25" s="900"/>
      <c r="Q25" s="905"/>
      <c r="R25" s="159"/>
      <c r="S25" s="943"/>
      <c r="T25" s="943"/>
      <c r="U25" s="943"/>
      <c r="V25" s="943"/>
      <c r="W25" s="943"/>
      <c r="X25" s="943"/>
      <c r="Y25" s="943"/>
      <c r="Z25" s="943"/>
      <c r="AA25" s="943"/>
      <c r="AB25" s="943"/>
      <c r="AC25" s="943"/>
      <c r="AD25" s="943"/>
      <c r="AE25" s="943"/>
      <c r="AF25" s="943"/>
      <c r="AG25" s="943"/>
      <c r="AH25" s="943"/>
      <c r="AI25" s="943"/>
      <c r="AJ25" s="943"/>
      <c r="AK25" s="943"/>
      <c r="AL25" s="943"/>
      <c r="AM25" s="943"/>
      <c r="AN25" s="943"/>
      <c r="AO25" s="943"/>
      <c r="AP25" s="943"/>
      <c r="AQ25" s="943"/>
      <c r="AR25" s="943"/>
      <c r="AS25" s="943"/>
      <c r="AT25" s="943"/>
      <c r="AU25" s="943"/>
      <c r="AV25" s="943"/>
      <c r="AW25" s="943"/>
      <c r="AX25" s="943"/>
      <c r="AY25" s="943"/>
      <c r="AZ25" s="943"/>
      <c r="BA25" s="943"/>
      <c r="BB25" s="943"/>
      <c r="BC25" s="552"/>
      <c r="BD25" s="552"/>
      <c r="BE25" s="552"/>
      <c r="BF25" s="552"/>
      <c r="BG25" s="552"/>
      <c r="BH25" s="552"/>
      <c r="BI25" s="552"/>
    </row>
    <row r="26" spans="1:61" s="88" customFormat="1" ht="18.5" customHeight="1">
      <c r="A26" s="169"/>
      <c r="B26" s="104" t="s">
        <v>71</v>
      </c>
      <c r="C26" s="909"/>
      <c r="D26" s="438">
        <f>'page 4-A'!AB27</f>
        <v>0</v>
      </c>
      <c r="E26" s="887">
        <f>'page 4-A'!AC27</f>
        <v>0</v>
      </c>
      <c r="F26" s="763"/>
      <c r="G26" s="419"/>
      <c r="H26" s="418"/>
      <c r="I26" s="418"/>
      <c r="J26" s="418"/>
      <c r="K26" s="418"/>
      <c r="L26" s="418"/>
      <c r="M26" s="418"/>
      <c r="N26" s="418"/>
      <c r="O26" s="670">
        <f t="shared" si="1"/>
        <v>0</v>
      </c>
      <c r="P26" s="900"/>
      <c r="Q26" s="905"/>
      <c r="R26" s="159"/>
      <c r="S26" s="943"/>
      <c r="T26" s="943"/>
      <c r="U26" s="943"/>
      <c r="V26" s="943"/>
      <c r="W26" s="943"/>
      <c r="X26" s="943"/>
      <c r="Y26" s="943"/>
      <c r="Z26" s="943"/>
      <c r="AA26" s="943"/>
      <c r="AB26" s="943"/>
      <c r="AC26" s="943"/>
      <c r="AD26" s="943"/>
      <c r="AE26" s="943"/>
      <c r="AF26" s="943"/>
      <c r="AG26" s="943"/>
      <c r="AH26" s="943"/>
      <c r="AI26" s="943"/>
      <c r="AJ26" s="943"/>
      <c r="AK26" s="943"/>
      <c r="AL26" s="943"/>
      <c r="AM26" s="943"/>
      <c r="AN26" s="943"/>
      <c r="AO26" s="943"/>
      <c r="AP26" s="943"/>
      <c r="AQ26" s="943"/>
      <c r="AR26" s="943"/>
      <c r="AS26" s="943"/>
      <c r="AT26" s="943"/>
      <c r="AU26" s="943"/>
      <c r="AV26" s="943"/>
      <c r="AW26" s="943"/>
      <c r="AX26" s="943"/>
      <c r="AY26" s="943"/>
      <c r="AZ26" s="943"/>
      <c r="BA26" s="943"/>
      <c r="BB26" s="943"/>
      <c r="BC26" s="552"/>
      <c r="BD26" s="552"/>
      <c r="BE26" s="552"/>
      <c r="BF26" s="552"/>
      <c r="BG26" s="552"/>
      <c r="BH26" s="552"/>
      <c r="BI26" s="552"/>
    </row>
    <row r="27" spans="1:61" s="88" customFormat="1" ht="18.5" customHeight="1">
      <c r="A27" s="169"/>
      <c r="B27" s="104" t="s">
        <v>72</v>
      </c>
      <c r="C27" s="909"/>
      <c r="D27" s="438">
        <f>'page 4-A'!AB28</f>
        <v>0</v>
      </c>
      <c r="E27" s="887">
        <f>'page 4-A'!AC28</f>
        <v>0</v>
      </c>
      <c r="F27" s="763"/>
      <c r="G27" s="419"/>
      <c r="H27" s="418"/>
      <c r="I27" s="418"/>
      <c r="J27" s="418"/>
      <c r="K27" s="418"/>
      <c r="L27" s="418"/>
      <c r="M27" s="418"/>
      <c r="N27" s="418"/>
      <c r="O27" s="670">
        <f t="shared" si="1"/>
        <v>0</v>
      </c>
      <c r="P27" s="900"/>
      <c r="Q27" s="905"/>
      <c r="R27" s="159"/>
      <c r="S27" s="943"/>
      <c r="T27" s="943"/>
      <c r="U27" s="943"/>
      <c r="V27" s="943"/>
      <c r="W27" s="943"/>
      <c r="X27" s="943"/>
      <c r="Y27" s="943"/>
      <c r="Z27" s="943"/>
      <c r="AA27" s="943"/>
      <c r="AB27" s="943"/>
      <c r="AC27" s="943"/>
      <c r="AD27" s="943"/>
      <c r="AE27" s="943"/>
      <c r="AF27" s="943"/>
      <c r="AG27" s="943"/>
      <c r="AH27" s="943"/>
      <c r="AI27" s="943"/>
      <c r="AJ27" s="943"/>
      <c r="AK27" s="943"/>
      <c r="AL27" s="943"/>
      <c r="AM27" s="943"/>
      <c r="AN27" s="943"/>
      <c r="AO27" s="943"/>
      <c r="AP27" s="943"/>
      <c r="AQ27" s="943"/>
      <c r="AR27" s="943"/>
      <c r="AS27" s="943"/>
      <c r="AT27" s="943"/>
      <c r="AU27" s="943"/>
      <c r="AV27" s="943"/>
      <c r="AW27" s="943"/>
      <c r="AX27" s="943"/>
      <c r="AY27" s="943"/>
      <c r="AZ27" s="943"/>
      <c r="BA27" s="943"/>
      <c r="BB27" s="943"/>
      <c r="BC27" s="552"/>
      <c r="BD27" s="552"/>
      <c r="BE27" s="552"/>
      <c r="BF27" s="552"/>
      <c r="BG27" s="552"/>
      <c r="BH27" s="552"/>
      <c r="BI27" s="552"/>
    </row>
    <row r="28" spans="1:61" s="88" customFormat="1" ht="18.5" customHeight="1">
      <c r="A28" s="169"/>
      <c r="B28" s="104" t="s">
        <v>73</v>
      </c>
      <c r="C28" s="909"/>
      <c r="D28" s="438">
        <f>'page 4-A'!AB29</f>
        <v>0</v>
      </c>
      <c r="E28" s="887">
        <f>'page 4-A'!AC29</f>
        <v>0</v>
      </c>
      <c r="F28" s="763"/>
      <c r="G28" s="419"/>
      <c r="H28" s="418"/>
      <c r="I28" s="418"/>
      <c r="J28" s="418"/>
      <c r="K28" s="418"/>
      <c r="L28" s="418"/>
      <c r="M28" s="418"/>
      <c r="N28" s="418"/>
      <c r="O28" s="670">
        <f t="shared" si="1"/>
        <v>0</v>
      </c>
      <c r="P28" s="900"/>
      <c r="Q28" s="905"/>
      <c r="R28" s="159"/>
      <c r="S28" s="943"/>
      <c r="T28" s="943"/>
      <c r="U28" s="943"/>
      <c r="V28" s="943"/>
      <c r="W28" s="943"/>
      <c r="X28" s="943"/>
      <c r="Y28" s="943"/>
      <c r="Z28" s="943"/>
      <c r="AA28" s="943"/>
      <c r="AB28" s="943"/>
      <c r="AC28" s="943"/>
      <c r="AD28" s="943"/>
      <c r="AE28" s="943"/>
      <c r="AF28" s="943"/>
      <c r="AG28" s="943"/>
      <c r="AH28" s="943"/>
      <c r="AI28" s="943"/>
      <c r="AJ28" s="943"/>
      <c r="AK28" s="943"/>
      <c r="AL28" s="943"/>
      <c r="AM28" s="943"/>
      <c r="AN28" s="943"/>
      <c r="AO28" s="943"/>
      <c r="AP28" s="943"/>
      <c r="AQ28" s="943"/>
      <c r="AR28" s="943"/>
      <c r="AS28" s="943"/>
      <c r="AT28" s="943"/>
      <c r="AU28" s="943"/>
      <c r="AV28" s="943"/>
      <c r="AW28" s="943"/>
      <c r="AX28" s="943"/>
      <c r="AY28" s="943"/>
      <c r="AZ28" s="943"/>
      <c r="BA28" s="943"/>
      <c r="BB28" s="943"/>
      <c r="BC28" s="552"/>
      <c r="BD28" s="552"/>
      <c r="BE28" s="552"/>
      <c r="BF28" s="552"/>
      <c r="BG28" s="552"/>
      <c r="BH28" s="552"/>
      <c r="BI28" s="552"/>
    </row>
    <row r="29" spans="1:61" s="88" customFormat="1" ht="18.5" customHeight="1">
      <c r="A29" s="169"/>
      <c r="B29" s="104" t="s">
        <v>74</v>
      </c>
      <c r="C29" s="909"/>
      <c r="D29" s="438">
        <f>'page 4-A'!AB30</f>
        <v>0</v>
      </c>
      <c r="E29" s="887">
        <f>'page 4-A'!AC30</f>
        <v>0</v>
      </c>
      <c r="F29" s="763"/>
      <c r="G29" s="419"/>
      <c r="H29" s="418"/>
      <c r="I29" s="418"/>
      <c r="J29" s="418"/>
      <c r="K29" s="418"/>
      <c r="L29" s="418"/>
      <c r="M29" s="418"/>
      <c r="N29" s="418"/>
      <c r="O29" s="670">
        <f t="shared" si="1"/>
        <v>0</v>
      </c>
      <c r="P29" s="900"/>
      <c r="Q29" s="905"/>
      <c r="R29" s="159"/>
      <c r="S29" s="943"/>
      <c r="T29" s="943"/>
      <c r="U29" s="943"/>
      <c r="V29" s="943"/>
      <c r="W29" s="943"/>
      <c r="X29" s="943"/>
      <c r="Y29" s="943"/>
      <c r="Z29" s="943"/>
      <c r="AA29" s="943"/>
      <c r="AB29" s="943"/>
      <c r="AC29" s="943"/>
      <c r="AD29" s="943"/>
      <c r="AE29" s="943"/>
      <c r="AF29" s="943"/>
      <c r="AG29" s="943"/>
      <c r="AH29" s="943"/>
      <c r="AI29" s="943"/>
      <c r="AJ29" s="943"/>
      <c r="AK29" s="943"/>
      <c r="AL29" s="943"/>
      <c r="AM29" s="943"/>
      <c r="AN29" s="943"/>
      <c r="AO29" s="943"/>
      <c r="AP29" s="943"/>
      <c r="AQ29" s="943"/>
      <c r="AR29" s="943"/>
      <c r="AS29" s="943"/>
      <c r="AT29" s="943"/>
      <c r="AU29" s="943"/>
      <c r="AV29" s="943"/>
      <c r="AW29" s="943"/>
      <c r="AX29" s="943"/>
      <c r="AY29" s="943"/>
      <c r="AZ29" s="943"/>
      <c r="BA29" s="943"/>
      <c r="BB29" s="943"/>
      <c r="BC29" s="552"/>
      <c r="BD29" s="552"/>
      <c r="BE29" s="552"/>
      <c r="BF29" s="552"/>
      <c r="BG29" s="552"/>
      <c r="BH29" s="552"/>
      <c r="BI29" s="552"/>
    </row>
    <row r="30" spans="1:61" s="88" customFormat="1" ht="18.5" customHeight="1">
      <c r="A30" s="169"/>
      <c r="B30" s="104" t="s">
        <v>341</v>
      </c>
      <c r="C30" s="909"/>
      <c r="D30" s="438">
        <f>'page 4-A'!AB31</f>
        <v>0</v>
      </c>
      <c r="E30" s="887">
        <f>'page 4-A'!AC31</f>
        <v>0</v>
      </c>
      <c r="F30" s="763"/>
      <c r="G30" s="419"/>
      <c r="H30" s="418"/>
      <c r="I30" s="418"/>
      <c r="J30" s="418"/>
      <c r="K30" s="418"/>
      <c r="L30" s="418"/>
      <c r="M30" s="418"/>
      <c r="N30" s="418"/>
      <c r="O30" s="670">
        <f t="shared" si="1"/>
        <v>0</v>
      </c>
      <c r="P30" s="900"/>
      <c r="Q30" s="905"/>
      <c r="R30" s="159"/>
      <c r="S30" s="943"/>
      <c r="T30" s="943"/>
      <c r="U30" s="943"/>
      <c r="V30" s="943"/>
      <c r="W30" s="943"/>
      <c r="X30" s="943"/>
      <c r="Y30" s="943"/>
      <c r="Z30" s="943"/>
      <c r="AA30" s="943"/>
      <c r="AB30" s="943"/>
      <c r="AC30" s="943"/>
      <c r="AD30" s="943"/>
      <c r="AE30" s="943"/>
      <c r="AF30" s="943"/>
      <c r="AG30" s="943"/>
      <c r="AH30" s="943"/>
      <c r="AI30" s="943"/>
      <c r="AJ30" s="943"/>
      <c r="AK30" s="943"/>
      <c r="AL30" s="943"/>
      <c r="AM30" s="943"/>
      <c r="AN30" s="943"/>
      <c r="AO30" s="943"/>
      <c r="AP30" s="943"/>
      <c r="AQ30" s="943"/>
      <c r="AR30" s="943"/>
      <c r="AS30" s="943"/>
      <c r="AT30" s="943"/>
      <c r="AU30" s="943"/>
      <c r="AV30" s="943"/>
      <c r="AW30" s="943"/>
      <c r="AX30" s="943"/>
      <c r="AY30" s="943"/>
      <c r="AZ30" s="943"/>
      <c r="BA30" s="943"/>
      <c r="BB30" s="943"/>
      <c r="BC30" s="552"/>
      <c r="BD30" s="552"/>
      <c r="BE30" s="552"/>
      <c r="BF30" s="552"/>
      <c r="BG30" s="552"/>
      <c r="BH30" s="552"/>
      <c r="BI30" s="552"/>
    </row>
    <row r="31" spans="1:61" s="88" customFormat="1" ht="18.5" customHeight="1">
      <c r="A31" s="169"/>
      <c r="B31" s="104" t="s">
        <v>342</v>
      </c>
      <c r="C31" s="909"/>
      <c r="D31" s="438">
        <f>'page 4-A'!AB32</f>
        <v>0</v>
      </c>
      <c r="E31" s="887">
        <f>'page 4-A'!AC32</f>
        <v>0</v>
      </c>
      <c r="F31" s="763"/>
      <c r="G31" s="419"/>
      <c r="H31" s="418"/>
      <c r="I31" s="418"/>
      <c r="J31" s="418"/>
      <c r="K31" s="418"/>
      <c r="L31" s="418"/>
      <c r="M31" s="418"/>
      <c r="N31" s="418"/>
      <c r="O31" s="670">
        <f t="shared" si="1"/>
        <v>0</v>
      </c>
      <c r="P31" s="900"/>
      <c r="Q31" s="905"/>
      <c r="R31" s="159"/>
      <c r="S31" s="943"/>
      <c r="T31" s="943"/>
      <c r="U31" s="943"/>
      <c r="V31" s="943"/>
      <c r="W31" s="943"/>
      <c r="X31" s="943"/>
      <c r="Y31" s="943"/>
      <c r="Z31" s="943"/>
      <c r="AA31" s="943"/>
      <c r="AB31" s="943"/>
      <c r="AC31" s="943"/>
      <c r="AD31" s="943"/>
      <c r="AE31" s="943"/>
      <c r="AF31" s="943"/>
      <c r="AG31" s="943"/>
      <c r="AH31" s="943"/>
      <c r="AI31" s="943"/>
      <c r="AJ31" s="943"/>
      <c r="AK31" s="943"/>
      <c r="AL31" s="943"/>
      <c r="AM31" s="943"/>
      <c r="AN31" s="943"/>
      <c r="AO31" s="943"/>
      <c r="AP31" s="943"/>
      <c r="AQ31" s="943"/>
      <c r="AR31" s="943"/>
      <c r="AS31" s="943"/>
      <c r="AT31" s="943"/>
      <c r="AU31" s="943"/>
      <c r="AV31" s="943"/>
      <c r="AW31" s="943"/>
      <c r="AX31" s="943"/>
      <c r="AY31" s="943"/>
      <c r="AZ31" s="943"/>
      <c r="BA31" s="943"/>
      <c r="BB31" s="943"/>
      <c r="BC31" s="552"/>
      <c r="BD31" s="552"/>
      <c r="BE31" s="552"/>
      <c r="BF31" s="552"/>
      <c r="BG31" s="552"/>
      <c r="BH31" s="552"/>
      <c r="BI31" s="552"/>
    </row>
    <row r="32" spans="1:61" s="88" customFormat="1" ht="18.5" customHeight="1">
      <c r="A32" s="169"/>
      <c r="B32" s="104" t="s">
        <v>343</v>
      </c>
      <c r="C32" s="909"/>
      <c r="D32" s="438">
        <f>'page 4-A'!AB33</f>
        <v>0</v>
      </c>
      <c r="E32" s="887">
        <f>'page 4-A'!AC33</f>
        <v>0</v>
      </c>
      <c r="F32" s="763"/>
      <c r="G32" s="419"/>
      <c r="H32" s="418"/>
      <c r="I32" s="418"/>
      <c r="J32" s="418"/>
      <c r="K32" s="418"/>
      <c r="L32" s="418"/>
      <c r="M32" s="418"/>
      <c r="N32" s="418"/>
      <c r="O32" s="670">
        <f t="shared" si="1"/>
        <v>0</v>
      </c>
      <c r="P32" s="900"/>
      <c r="Q32" s="905"/>
      <c r="R32" s="159"/>
      <c r="S32" s="943"/>
      <c r="T32" s="943"/>
      <c r="U32" s="943"/>
      <c r="V32" s="943"/>
      <c r="W32" s="943"/>
      <c r="X32" s="943"/>
      <c r="Y32" s="943"/>
      <c r="Z32" s="943"/>
      <c r="AA32" s="943"/>
      <c r="AB32" s="943"/>
      <c r="AC32" s="943"/>
      <c r="AD32" s="943"/>
      <c r="AE32" s="943"/>
      <c r="AF32" s="943"/>
      <c r="AG32" s="943"/>
      <c r="AH32" s="943"/>
      <c r="AI32" s="943"/>
      <c r="AJ32" s="943"/>
      <c r="AK32" s="943"/>
      <c r="AL32" s="943"/>
      <c r="AM32" s="943"/>
      <c r="AN32" s="943"/>
      <c r="AO32" s="943"/>
      <c r="AP32" s="943"/>
      <c r="AQ32" s="943"/>
      <c r="AR32" s="943"/>
      <c r="AS32" s="943"/>
      <c r="AT32" s="943"/>
      <c r="AU32" s="943"/>
      <c r="AV32" s="943"/>
      <c r="AW32" s="943"/>
      <c r="AX32" s="943"/>
      <c r="AY32" s="943"/>
      <c r="AZ32" s="943"/>
      <c r="BA32" s="943"/>
      <c r="BB32" s="943"/>
      <c r="BC32" s="552"/>
      <c r="BD32" s="552"/>
      <c r="BE32" s="552"/>
      <c r="BF32" s="552"/>
      <c r="BG32" s="552"/>
      <c r="BH32" s="552"/>
      <c r="BI32" s="552"/>
    </row>
    <row r="33" spans="1:61" s="88" customFormat="1" ht="18.5" customHeight="1">
      <c r="A33" s="169"/>
      <c r="B33" s="537" t="s">
        <v>344</v>
      </c>
      <c r="C33" s="909"/>
      <c r="D33" s="438">
        <f>'page 4-A'!AB34</f>
        <v>0</v>
      </c>
      <c r="E33" s="887">
        <f>'page 4-A'!AC34</f>
        <v>0</v>
      </c>
      <c r="F33" s="763"/>
      <c r="G33" s="419"/>
      <c r="H33" s="418"/>
      <c r="I33" s="418"/>
      <c r="J33" s="418"/>
      <c r="K33" s="418"/>
      <c r="L33" s="418"/>
      <c r="M33" s="418"/>
      <c r="N33" s="418"/>
      <c r="O33" s="670">
        <f t="shared" si="1"/>
        <v>0</v>
      </c>
      <c r="P33" s="900"/>
      <c r="Q33" s="905"/>
      <c r="R33" s="159"/>
      <c r="S33" s="943"/>
      <c r="T33" s="943"/>
      <c r="U33" s="943"/>
      <c r="V33" s="943"/>
      <c r="W33" s="943"/>
      <c r="X33" s="943"/>
      <c r="Y33" s="943"/>
      <c r="Z33" s="943"/>
      <c r="AA33" s="943"/>
      <c r="AB33" s="943"/>
      <c r="AC33" s="943"/>
      <c r="AD33" s="943"/>
      <c r="AE33" s="943"/>
      <c r="AF33" s="943"/>
      <c r="AG33" s="943"/>
      <c r="AH33" s="943"/>
      <c r="AI33" s="943"/>
      <c r="AJ33" s="943"/>
      <c r="AK33" s="943"/>
      <c r="AL33" s="943"/>
      <c r="AM33" s="943"/>
      <c r="AN33" s="943"/>
      <c r="AO33" s="943"/>
      <c r="AP33" s="943"/>
      <c r="AQ33" s="943"/>
      <c r="AR33" s="943"/>
      <c r="AS33" s="943"/>
      <c r="AT33" s="943"/>
      <c r="AU33" s="943"/>
      <c r="AV33" s="943"/>
      <c r="AW33" s="943"/>
      <c r="AX33" s="943"/>
      <c r="AY33" s="943"/>
      <c r="AZ33" s="943"/>
      <c r="BA33" s="943"/>
      <c r="BB33" s="943"/>
      <c r="BC33" s="552"/>
      <c r="BD33" s="552"/>
      <c r="BE33" s="552"/>
      <c r="BF33" s="552"/>
      <c r="BG33" s="552"/>
      <c r="BH33" s="552"/>
      <c r="BI33" s="552"/>
    </row>
    <row r="34" spans="1:61" s="88" customFormat="1" ht="18.5" customHeight="1">
      <c r="A34" s="169"/>
      <c r="B34" s="104" t="s">
        <v>75</v>
      </c>
      <c r="C34" s="909"/>
      <c r="D34" s="438">
        <f>'page 4-A'!AB35</f>
        <v>0</v>
      </c>
      <c r="E34" s="887">
        <f>'page 4-A'!AC35</f>
        <v>0</v>
      </c>
      <c r="F34" s="763"/>
      <c r="G34" s="419"/>
      <c r="H34" s="418"/>
      <c r="I34" s="418"/>
      <c r="J34" s="418"/>
      <c r="K34" s="418"/>
      <c r="L34" s="418"/>
      <c r="M34" s="418"/>
      <c r="N34" s="418"/>
      <c r="O34" s="670">
        <f t="shared" si="1"/>
        <v>0</v>
      </c>
      <c r="P34" s="900"/>
      <c r="Q34" s="905"/>
      <c r="R34" s="159"/>
      <c r="S34" s="943"/>
      <c r="T34" s="943"/>
      <c r="U34" s="943"/>
      <c r="V34" s="943"/>
      <c r="W34" s="943"/>
      <c r="X34" s="943"/>
      <c r="Y34" s="943"/>
      <c r="Z34" s="943"/>
      <c r="AA34" s="943"/>
      <c r="AB34" s="943"/>
      <c r="AC34" s="943"/>
      <c r="AD34" s="943"/>
      <c r="AE34" s="943"/>
      <c r="AF34" s="943"/>
      <c r="AG34" s="943"/>
      <c r="AH34" s="943"/>
      <c r="AI34" s="943"/>
      <c r="AJ34" s="943"/>
      <c r="AK34" s="943"/>
      <c r="AL34" s="943"/>
      <c r="AM34" s="943"/>
      <c r="AN34" s="943"/>
      <c r="AO34" s="943"/>
      <c r="AP34" s="943"/>
      <c r="AQ34" s="943"/>
      <c r="AR34" s="943"/>
      <c r="AS34" s="943"/>
      <c r="AT34" s="943"/>
      <c r="AU34" s="943"/>
      <c r="AV34" s="943"/>
      <c r="AW34" s="943"/>
      <c r="AX34" s="943"/>
      <c r="AY34" s="943"/>
      <c r="AZ34" s="943"/>
      <c r="BA34" s="943"/>
      <c r="BB34" s="943"/>
      <c r="BC34" s="552"/>
      <c r="BD34" s="552"/>
      <c r="BE34" s="552"/>
      <c r="BF34" s="552"/>
      <c r="BG34" s="552"/>
      <c r="BH34" s="552"/>
      <c r="BI34" s="552"/>
    </row>
    <row r="35" spans="1:61" s="88" customFormat="1" ht="18.5" customHeight="1">
      <c r="A35" s="169"/>
      <c r="B35" s="104" t="s">
        <v>76</v>
      </c>
      <c r="C35" s="909"/>
      <c r="D35" s="438">
        <f>'page 4-A'!AB36</f>
        <v>0</v>
      </c>
      <c r="E35" s="887">
        <f>'page 4-A'!AC36</f>
        <v>0</v>
      </c>
      <c r="F35" s="763"/>
      <c r="G35" s="419"/>
      <c r="H35" s="418"/>
      <c r="I35" s="418"/>
      <c r="J35" s="418"/>
      <c r="K35" s="418"/>
      <c r="L35" s="418"/>
      <c r="M35" s="418"/>
      <c r="N35" s="418"/>
      <c r="O35" s="670">
        <f t="shared" si="1"/>
        <v>0</v>
      </c>
      <c r="P35" s="900"/>
      <c r="Q35" s="905"/>
      <c r="R35" s="159"/>
      <c r="S35" s="943"/>
      <c r="T35" s="943"/>
      <c r="U35" s="943"/>
      <c r="V35" s="943"/>
      <c r="W35" s="943"/>
      <c r="X35" s="943"/>
      <c r="Y35" s="943"/>
      <c r="Z35" s="943"/>
      <c r="AA35" s="943"/>
      <c r="AB35" s="943"/>
      <c r="AC35" s="943"/>
      <c r="AD35" s="943"/>
      <c r="AE35" s="943"/>
      <c r="AF35" s="943"/>
      <c r="AG35" s="943"/>
      <c r="AH35" s="943"/>
      <c r="AI35" s="943"/>
      <c r="AJ35" s="943"/>
      <c r="AK35" s="943"/>
      <c r="AL35" s="943"/>
      <c r="AM35" s="943"/>
      <c r="AN35" s="943"/>
      <c r="AO35" s="943"/>
      <c r="AP35" s="943"/>
      <c r="AQ35" s="943"/>
      <c r="AR35" s="943"/>
      <c r="AS35" s="943"/>
      <c r="AT35" s="943"/>
      <c r="AU35" s="943"/>
      <c r="AV35" s="943"/>
      <c r="AW35" s="943"/>
      <c r="AX35" s="943"/>
      <c r="AY35" s="943"/>
      <c r="AZ35" s="943"/>
      <c r="BA35" s="943"/>
      <c r="BB35" s="943"/>
      <c r="BC35" s="552"/>
      <c r="BD35" s="552"/>
      <c r="BE35" s="552"/>
      <c r="BF35" s="552"/>
      <c r="BG35" s="552"/>
      <c r="BH35" s="552"/>
      <c r="BI35" s="552"/>
    </row>
    <row r="36" spans="1:61" s="88" customFormat="1" ht="18.5" customHeight="1">
      <c r="A36" s="169"/>
      <c r="B36" s="104" t="s">
        <v>345</v>
      </c>
      <c r="C36" s="909"/>
      <c r="D36" s="438">
        <f>'page 4-A'!AB37</f>
        <v>0</v>
      </c>
      <c r="E36" s="887">
        <f>'page 4-A'!AC37</f>
        <v>0</v>
      </c>
      <c r="F36" s="763"/>
      <c r="G36" s="419"/>
      <c r="H36" s="418"/>
      <c r="I36" s="418"/>
      <c r="J36" s="418"/>
      <c r="K36" s="418"/>
      <c r="L36" s="418"/>
      <c r="M36" s="418"/>
      <c r="N36" s="418"/>
      <c r="O36" s="670">
        <f t="shared" si="1"/>
        <v>0</v>
      </c>
      <c r="P36" s="900"/>
      <c r="Q36" s="905"/>
      <c r="R36" s="159"/>
      <c r="S36" s="943"/>
      <c r="T36" s="943"/>
      <c r="U36" s="943"/>
      <c r="V36" s="943"/>
      <c r="W36" s="943"/>
      <c r="X36" s="943"/>
      <c r="Y36" s="943"/>
      <c r="Z36" s="943"/>
      <c r="AA36" s="943"/>
      <c r="AB36" s="943"/>
      <c r="AC36" s="943"/>
      <c r="AD36" s="943"/>
      <c r="AE36" s="943"/>
      <c r="AF36" s="943"/>
      <c r="AG36" s="943"/>
      <c r="AH36" s="943"/>
      <c r="AI36" s="943"/>
      <c r="AJ36" s="943"/>
      <c r="AK36" s="943"/>
      <c r="AL36" s="943"/>
      <c r="AM36" s="943"/>
      <c r="AN36" s="943"/>
      <c r="AO36" s="943"/>
      <c r="AP36" s="943"/>
      <c r="AQ36" s="943"/>
      <c r="AR36" s="943"/>
      <c r="AS36" s="943"/>
      <c r="AT36" s="943"/>
      <c r="AU36" s="943"/>
      <c r="AV36" s="943"/>
      <c r="AW36" s="943"/>
      <c r="AX36" s="943"/>
      <c r="AY36" s="943"/>
      <c r="AZ36" s="943"/>
      <c r="BA36" s="943"/>
      <c r="BB36" s="943"/>
      <c r="BC36" s="552"/>
      <c r="BD36" s="552"/>
      <c r="BE36" s="552"/>
      <c r="BF36" s="552"/>
      <c r="BG36" s="552"/>
      <c r="BH36" s="552"/>
      <c r="BI36" s="552"/>
    </row>
    <row r="37" spans="1:61" s="88" customFormat="1" ht="18.5" customHeight="1">
      <c r="A37" s="169"/>
      <c r="B37" s="104" t="s">
        <v>77</v>
      </c>
      <c r="C37" s="909"/>
      <c r="D37" s="438">
        <f>'page 4-A'!AB38</f>
        <v>0</v>
      </c>
      <c r="E37" s="887">
        <f>'page 4-A'!AC38</f>
        <v>0</v>
      </c>
      <c r="F37" s="763"/>
      <c r="G37" s="419"/>
      <c r="H37" s="418"/>
      <c r="I37" s="418"/>
      <c r="J37" s="418"/>
      <c r="K37" s="418"/>
      <c r="L37" s="418"/>
      <c r="M37" s="418"/>
      <c r="N37" s="418"/>
      <c r="O37" s="670">
        <f t="shared" si="1"/>
        <v>0</v>
      </c>
      <c r="P37" s="900"/>
      <c r="Q37" s="905"/>
      <c r="R37" s="159"/>
      <c r="S37" s="943"/>
      <c r="T37" s="943"/>
      <c r="U37" s="943"/>
      <c r="V37" s="943"/>
      <c r="W37" s="943"/>
      <c r="X37" s="943"/>
      <c r="Y37" s="943"/>
      <c r="Z37" s="943"/>
      <c r="AA37" s="943"/>
      <c r="AB37" s="943"/>
      <c r="AC37" s="943"/>
      <c r="AD37" s="943"/>
      <c r="AE37" s="943"/>
      <c r="AF37" s="943"/>
      <c r="AG37" s="943"/>
      <c r="AH37" s="943"/>
      <c r="AI37" s="943"/>
      <c r="AJ37" s="943"/>
      <c r="AK37" s="943"/>
      <c r="AL37" s="943"/>
      <c r="AM37" s="943"/>
      <c r="AN37" s="943"/>
      <c r="AO37" s="943"/>
      <c r="AP37" s="943"/>
      <c r="AQ37" s="943"/>
      <c r="AR37" s="943"/>
      <c r="AS37" s="943"/>
      <c r="AT37" s="943"/>
      <c r="AU37" s="943"/>
      <c r="AV37" s="943"/>
      <c r="AW37" s="943"/>
      <c r="AX37" s="943"/>
      <c r="AY37" s="943"/>
      <c r="AZ37" s="943"/>
      <c r="BA37" s="943"/>
      <c r="BB37" s="943"/>
      <c r="BC37" s="552"/>
      <c r="BD37" s="552"/>
      <c r="BE37" s="552"/>
      <c r="BF37" s="552"/>
      <c r="BG37" s="552"/>
      <c r="BH37" s="552"/>
      <c r="BI37" s="552"/>
    </row>
    <row r="38" spans="1:61" s="88" customFormat="1" ht="18.5" customHeight="1">
      <c r="A38" s="169"/>
      <c r="B38" s="104" t="s">
        <v>346</v>
      </c>
      <c r="C38" s="909"/>
      <c r="D38" s="438">
        <f>'page 4-A'!AB39</f>
        <v>0</v>
      </c>
      <c r="E38" s="887">
        <f>'page 4-A'!AC39</f>
        <v>0</v>
      </c>
      <c r="F38" s="763"/>
      <c r="G38" s="419"/>
      <c r="H38" s="418"/>
      <c r="I38" s="418"/>
      <c r="J38" s="418"/>
      <c r="K38" s="418"/>
      <c r="L38" s="418"/>
      <c r="M38" s="418"/>
      <c r="N38" s="418"/>
      <c r="O38" s="670">
        <f t="shared" si="1"/>
        <v>0</v>
      </c>
      <c r="P38" s="900"/>
      <c r="Q38" s="905"/>
      <c r="R38" s="159"/>
      <c r="S38" s="943"/>
      <c r="T38" s="943"/>
      <c r="U38" s="943"/>
      <c r="V38" s="943"/>
      <c r="W38" s="943"/>
      <c r="X38" s="943"/>
      <c r="Y38" s="943"/>
      <c r="Z38" s="943"/>
      <c r="AA38" s="943"/>
      <c r="AB38" s="943"/>
      <c r="AC38" s="943"/>
      <c r="AD38" s="943"/>
      <c r="AE38" s="943"/>
      <c r="AF38" s="943"/>
      <c r="AG38" s="943"/>
      <c r="AH38" s="943"/>
      <c r="AI38" s="943"/>
      <c r="AJ38" s="943"/>
      <c r="AK38" s="943"/>
      <c r="AL38" s="943"/>
      <c r="AM38" s="943"/>
      <c r="AN38" s="943"/>
      <c r="AO38" s="943"/>
      <c r="AP38" s="943"/>
      <c r="AQ38" s="943"/>
      <c r="AR38" s="943"/>
      <c r="AS38" s="943"/>
      <c r="AT38" s="943"/>
      <c r="AU38" s="943"/>
      <c r="AV38" s="943"/>
      <c r="AW38" s="943"/>
      <c r="AX38" s="943"/>
      <c r="AY38" s="943"/>
      <c r="AZ38" s="943"/>
      <c r="BA38" s="943"/>
      <c r="BB38" s="943"/>
      <c r="BC38" s="552"/>
      <c r="BD38" s="552"/>
      <c r="BE38" s="552"/>
      <c r="BF38" s="552"/>
      <c r="BG38" s="552"/>
      <c r="BH38" s="552"/>
      <c r="BI38" s="552"/>
    </row>
    <row r="39" spans="1:61" s="88" customFormat="1" ht="18.5" customHeight="1">
      <c r="A39" s="169"/>
      <c r="B39" s="104" t="s">
        <v>223</v>
      </c>
      <c r="C39" s="909"/>
      <c r="D39" s="438">
        <f>'page 4-A'!AB40</f>
        <v>0</v>
      </c>
      <c r="E39" s="887">
        <f>'page 4-A'!AC40</f>
        <v>0</v>
      </c>
      <c r="F39" s="763"/>
      <c r="G39" s="419"/>
      <c r="H39" s="418"/>
      <c r="I39" s="418"/>
      <c r="J39" s="418"/>
      <c r="K39" s="418"/>
      <c r="L39" s="418"/>
      <c r="M39" s="418"/>
      <c r="N39" s="418"/>
      <c r="O39" s="670">
        <f t="shared" si="1"/>
        <v>0</v>
      </c>
      <c r="P39" s="900"/>
      <c r="Q39" s="905"/>
      <c r="R39" s="159"/>
      <c r="S39" s="943"/>
      <c r="T39" s="943"/>
      <c r="U39" s="943"/>
      <c r="V39" s="943"/>
      <c r="W39" s="943"/>
      <c r="X39" s="943"/>
      <c r="Y39" s="943"/>
      <c r="Z39" s="943"/>
      <c r="AA39" s="943"/>
      <c r="AB39" s="943"/>
      <c r="AC39" s="943"/>
      <c r="AD39" s="943"/>
      <c r="AE39" s="943"/>
      <c r="AF39" s="943"/>
      <c r="AG39" s="943"/>
      <c r="AH39" s="943"/>
      <c r="AI39" s="943"/>
      <c r="AJ39" s="943"/>
      <c r="AK39" s="943"/>
      <c r="AL39" s="943"/>
      <c r="AM39" s="943"/>
      <c r="AN39" s="943"/>
      <c r="AO39" s="943"/>
      <c r="AP39" s="943"/>
      <c r="AQ39" s="943"/>
      <c r="AR39" s="943"/>
      <c r="AS39" s="943"/>
      <c r="AT39" s="943"/>
      <c r="AU39" s="943"/>
      <c r="AV39" s="943"/>
      <c r="AW39" s="943"/>
      <c r="AX39" s="943"/>
      <c r="AY39" s="943"/>
      <c r="AZ39" s="943"/>
      <c r="BA39" s="943"/>
      <c r="BB39" s="943"/>
      <c r="BC39" s="552"/>
      <c r="BD39" s="552"/>
      <c r="BE39" s="552"/>
      <c r="BF39" s="552"/>
      <c r="BG39" s="552"/>
      <c r="BH39" s="552"/>
      <c r="BI39" s="552"/>
    </row>
    <row r="40" spans="1:61" s="88" customFormat="1" ht="18.5" customHeight="1">
      <c r="A40" s="169"/>
      <c r="B40" s="104" t="s">
        <v>347</v>
      </c>
      <c r="C40" s="909"/>
      <c r="D40" s="438">
        <f>'page 4-A'!AB41</f>
        <v>0</v>
      </c>
      <c r="E40" s="887">
        <f>'page 4-A'!AC41</f>
        <v>0</v>
      </c>
      <c r="F40" s="763"/>
      <c r="G40" s="419"/>
      <c r="H40" s="418"/>
      <c r="I40" s="418"/>
      <c r="J40" s="418"/>
      <c r="K40" s="418"/>
      <c r="L40" s="418"/>
      <c r="M40" s="418"/>
      <c r="N40" s="418"/>
      <c r="O40" s="670">
        <f t="shared" si="1"/>
        <v>0</v>
      </c>
      <c r="P40" s="900"/>
      <c r="Q40" s="905"/>
      <c r="R40" s="159"/>
      <c r="S40" s="943"/>
      <c r="T40" s="943"/>
      <c r="U40" s="943"/>
      <c r="V40" s="943"/>
      <c r="W40" s="943"/>
      <c r="X40" s="943"/>
      <c r="Y40" s="943"/>
      <c r="Z40" s="943"/>
      <c r="AA40" s="943"/>
      <c r="AB40" s="943"/>
      <c r="AC40" s="943"/>
      <c r="AD40" s="943"/>
      <c r="AE40" s="943"/>
      <c r="AF40" s="943"/>
      <c r="AG40" s="943"/>
      <c r="AH40" s="943"/>
      <c r="AI40" s="943"/>
      <c r="AJ40" s="943"/>
      <c r="AK40" s="943"/>
      <c r="AL40" s="943"/>
      <c r="AM40" s="943"/>
      <c r="AN40" s="943"/>
      <c r="AO40" s="943"/>
      <c r="AP40" s="943"/>
      <c r="AQ40" s="943"/>
      <c r="AR40" s="943"/>
      <c r="AS40" s="943"/>
      <c r="AT40" s="943"/>
      <c r="AU40" s="943"/>
      <c r="AV40" s="943"/>
      <c r="AW40" s="943"/>
      <c r="AX40" s="943"/>
      <c r="AY40" s="943"/>
      <c r="AZ40" s="943"/>
      <c r="BA40" s="943"/>
      <c r="BB40" s="943"/>
      <c r="BC40" s="552"/>
      <c r="BD40" s="552"/>
      <c r="BE40" s="552"/>
      <c r="BF40" s="552"/>
      <c r="BG40" s="552"/>
      <c r="BH40" s="552"/>
      <c r="BI40" s="552"/>
    </row>
    <row r="41" spans="1:61" s="88" customFormat="1" ht="11.15" customHeight="1">
      <c r="A41" s="169"/>
      <c r="B41" s="104"/>
      <c r="C41" s="94"/>
      <c r="D41" s="96"/>
      <c r="E41" s="85"/>
      <c r="F41" s="85"/>
      <c r="G41" s="96"/>
      <c r="H41" s="85"/>
      <c r="I41" s="85"/>
      <c r="J41" s="85"/>
      <c r="K41" s="85"/>
      <c r="L41" s="96"/>
      <c r="M41" s="85"/>
      <c r="N41" s="96"/>
      <c r="O41" s="96"/>
      <c r="P41" s="96"/>
      <c r="Q41" s="96"/>
      <c r="R41" s="159"/>
      <c r="S41" s="943"/>
      <c r="T41" s="943"/>
      <c r="U41" s="943"/>
      <c r="V41" s="943"/>
      <c r="W41" s="943"/>
      <c r="X41" s="943"/>
      <c r="Y41" s="943"/>
      <c r="Z41" s="943"/>
      <c r="AA41" s="943"/>
      <c r="AB41" s="943"/>
      <c r="AC41" s="943"/>
      <c r="AD41" s="943"/>
      <c r="AE41" s="943"/>
      <c r="AF41" s="943"/>
      <c r="AG41" s="943"/>
      <c r="AH41" s="943"/>
      <c r="AI41" s="943"/>
      <c r="AJ41" s="943"/>
      <c r="AK41" s="943"/>
      <c r="AL41" s="943"/>
      <c r="AM41" s="943"/>
      <c r="AN41" s="943"/>
      <c r="AO41" s="943"/>
      <c r="AP41" s="943"/>
      <c r="AQ41" s="943"/>
      <c r="AR41" s="943"/>
      <c r="AS41" s="943"/>
      <c r="AT41" s="943"/>
      <c r="AU41" s="943"/>
      <c r="AV41" s="943"/>
      <c r="AW41" s="943"/>
      <c r="AX41" s="943"/>
      <c r="AY41" s="943"/>
      <c r="AZ41" s="943"/>
      <c r="BA41" s="943"/>
      <c r="BB41" s="943"/>
      <c r="BC41" s="552"/>
      <c r="BD41" s="552"/>
      <c r="BE41" s="552"/>
      <c r="BF41" s="552"/>
      <c r="BG41" s="552"/>
      <c r="BH41" s="552"/>
      <c r="BI41" s="552"/>
    </row>
    <row r="42" spans="1:61" s="88" customFormat="1" ht="21.75" customHeight="1">
      <c r="A42" s="169"/>
      <c r="B42" s="108" t="s">
        <v>78</v>
      </c>
      <c r="C42" s="94"/>
      <c r="D42" s="894">
        <f t="shared" ref="D42:Q42" si="2">SUM(D12:D41)</f>
        <v>0</v>
      </c>
      <c r="E42" s="130">
        <f t="shared" si="2"/>
        <v>0</v>
      </c>
      <c r="F42" s="911"/>
      <c r="G42" s="894">
        <f t="shared" si="2"/>
        <v>0</v>
      </c>
      <c r="H42" s="132">
        <f t="shared" si="2"/>
        <v>0</v>
      </c>
      <c r="I42" s="132">
        <f t="shared" si="2"/>
        <v>0</v>
      </c>
      <c r="J42" s="132">
        <f t="shared" si="2"/>
        <v>0</v>
      </c>
      <c r="K42" s="132">
        <f t="shared" si="2"/>
        <v>0</v>
      </c>
      <c r="L42" s="132">
        <f t="shared" si="2"/>
        <v>0</v>
      </c>
      <c r="M42" s="132">
        <f t="shared" si="2"/>
        <v>0</v>
      </c>
      <c r="N42" s="132">
        <f t="shared" si="2"/>
        <v>0</v>
      </c>
      <c r="O42" s="135">
        <f t="shared" si="2"/>
        <v>0</v>
      </c>
      <c r="P42" s="914"/>
      <c r="Q42" s="863">
        <f t="shared" si="2"/>
        <v>0</v>
      </c>
      <c r="R42" s="159"/>
      <c r="S42" s="943"/>
      <c r="T42" s="943"/>
      <c r="U42" s="943"/>
      <c r="V42" s="943"/>
      <c r="W42" s="943"/>
      <c r="X42" s="943"/>
      <c r="Y42" s="943"/>
      <c r="Z42" s="943"/>
      <c r="AA42" s="943"/>
      <c r="AB42" s="943"/>
      <c r="AC42" s="943"/>
      <c r="AD42" s="943"/>
      <c r="AE42" s="943"/>
      <c r="AF42" s="943"/>
      <c r="AG42" s="943"/>
      <c r="AH42" s="943"/>
      <c r="AI42" s="943"/>
      <c r="AJ42" s="943"/>
      <c r="AK42" s="943"/>
      <c r="AL42" s="943"/>
      <c r="AM42" s="943"/>
      <c r="AN42" s="943"/>
      <c r="AO42" s="943"/>
      <c r="AP42" s="943"/>
      <c r="AQ42" s="943"/>
      <c r="AR42" s="943"/>
      <c r="AS42" s="943"/>
      <c r="AT42" s="943"/>
      <c r="AU42" s="943"/>
      <c r="AV42" s="943"/>
      <c r="AW42" s="943"/>
      <c r="AX42" s="943"/>
      <c r="AY42" s="943"/>
      <c r="AZ42" s="943"/>
      <c r="BA42" s="943"/>
      <c r="BB42" s="943"/>
      <c r="BC42" s="552"/>
      <c r="BD42" s="552"/>
      <c r="BE42" s="552"/>
      <c r="BF42" s="552"/>
      <c r="BG42" s="552"/>
      <c r="BH42" s="552"/>
      <c r="BI42" s="552"/>
    </row>
    <row r="43" spans="1:61" ht="17" thickBot="1">
      <c r="A43" s="697"/>
      <c r="B43" s="698"/>
      <c r="C43" s="698"/>
      <c r="D43" s="698"/>
      <c r="E43" s="698"/>
      <c r="F43" s="698"/>
      <c r="G43" s="698"/>
      <c r="H43" s="698"/>
      <c r="I43" s="698"/>
      <c r="J43" s="698"/>
      <c r="K43" s="698"/>
      <c r="L43" s="698"/>
      <c r="M43" s="698"/>
      <c r="N43" s="698"/>
      <c r="O43" s="698"/>
      <c r="P43" s="698"/>
      <c r="Q43" s="698"/>
      <c r="R43" s="699"/>
    </row>
  </sheetData>
  <sheetProtection insertColumns="0" insertRows="0" deleteColumns="0"/>
  <mergeCells count="6">
    <mergeCell ref="A2:R2"/>
    <mergeCell ref="A3:R3"/>
    <mergeCell ref="A5:R5"/>
    <mergeCell ref="A7:R7"/>
    <mergeCell ref="D9:E9"/>
    <mergeCell ref="G9:O9"/>
  </mergeCells>
  <conditionalFormatting sqref="R7 R1 A8:R42">
    <cfRule type="expression" dxfId="97" priority="19">
      <formula>CELL("protect",A1)=1</formula>
    </cfRule>
  </conditionalFormatting>
  <conditionalFormatting sqref="Q43">
    <cfRule type="expression" dxfId="96" priority="13">
      <formula>CELL("protect",Q43)=1</formula>
    </cfRule>
  </conditionalFormatting>
  <conditionalFormatting sqref="A43:P43">
    <cfRule type="expression" dxfId="95" priority="12">
      <formula>CELL("protect",A43)=1</formula>
    </cfRule>
  </conditionalFormatting>
  <conditionalFormatting sqref="R43">
    <cfRule type="expression" dxfId="94" priority="11">
      <formula>CELL("protect",R43)=1</formula>
    </cfRule>
  </conditionalFormatting>
  <conditionalFormatting sqref="A2:R7">
    <cfRule type="expression" dxfId="93" priority="10">
      <formula>CELL("protect",A2)=1</formula>
    </cfRule>
  </conditionalFormatting>
  <conditionalFormatting sqref="A1:XFD1048576">
    <cfRule type="expression" dxfId="92" priority="9">
      <formula>CELL("protect",A1)=1</formula>
    </cfRule>
  </conditionalFormatting>
  <conditionalFormatting sqref="D9:Q10">
    <cfRule type="expression" dxfId="91" priority="7">
      <formula>CELL("protect",D9)=1</formula>
    </cfRule>
    <cfRule type="expression" dxfId="90" priority="8">
      <formula>CELL("protect",D9)=1</formula>
    </cfRule>
  </conditionalFormatting>
  <conditionalFormatting sqref="D9:D10 E10:F10 G9:G10 Q9 H10:P10">
    <cfRule type="expression" dxfId="89" priority="6">
      <formula>CELL("protect",D9)=1</formula>
    </cfRule>
  </conditionalFormatting>
  <conditionalFormatting sqref="D9:Q10">
    <cfRule type="expression" dxfId="88" priority="5">
      <formula>CELL("protect",D9)=1</formula>
    </cfRule>
  </conditionalFormatting>
  <conditionalFormatting sqref="D9:D10 E10:F10 G9:G10 Q9 H10:P10">
    <cfRule type="expression" dxfId="87" priority="4">
      <formula>CELL("protect",D9)=1</formula>
    </cfRule>
  </conditionalFormatting>
  <conditionalFormatting sqref="D9:Q10">
    <cfRule type="expression" dxfId="86" priority="3">
      <formula>CELL("protect",D9)=1</formula>
    </cfRule>
  </conditionalFormatting>
  <conditionalFormatting sqref="D9:D10 E10:F10 G9:G10 Q9 H10:P10">
    <cfRule type="expression" dxfId="85" priority="2">
      <formula>CELL("protect",D9)=1</formula>
    </cfRule>
  </conditionalFormatting>
  <conditionalFormatting sqref="D9:Q10">
    <cfRule type="expression" dxfId="84" priority="1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75" orientation="landscape" r:id="rId1"/>
  <headerFooter alignWithMargins="0">
    <oddFooter>&amp;RPage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49"/>
  <sheetViews>
    <sheetView zoomScaleNormal="100" workbookViewId="0"/>
  </sheetViews>
  <sheetFormatPr defaultColWidth="8.8984375" defaultRowHeight="13"/>
  <cols>
    <col min="1" max="1" width="1.09765625" style="88" customWidth="1"/>
    <col min="2" max="2" width="30.3984375" style="88" customWidth="1"/>
    <col min="3" max="3" width="1.59765625" style="88" customWidth="1"/>
    <col min="4" max="5" width="14.09765625" style="88" customWidth="1"/>
    <col min="6" max="6" width="2.59765625" style="89" customWidth="1"/>
    <col min="7" max="8" width="14.09765625" style="88" customWidth="1"/>
    <col min="9" max="9" width="2.59765625" style="89" customWidth="1"/>
    <col min="10" max="11" width="14.09765625" style="88" customWidth="1"/>
    <col min="12" max="12" width="2.59765625" style="89" customWidth="1"/>
    <col min="13" max="14" width="14.09765625" style="88" customWidth="1"/>
    <col min="15" max="15" width="2.59765625" style="89" customWidth="1"/>
    <col min="16" max="17" width="14.09765625" style="979" customWidth="1"/>
    <col min="18" max="18" width="2.59765625" style="89" customWidth="1"/>
    <col min="19" max="20" width="14.09765625" style="979" customWidth="1"/>
    <col min="21" max="21" width="2.59765625" style="89" customWidth="1"/>
    <col min="22" max="23" width="14.09765625" style="979" customWidth="1"/>
    <col min="24" max="24" width="2.59765625" style="89" customWidth="1"/>
    <col min="25" max="26" width="14.09765625" style="88" customWidth="1"/>
    <col min="27" max="27" width="2.59765625" style="89" customWidth="1"/>
    <col min="28" max="29" width="14.09765625" style="88" customWidth="1"/>
    <col min="30" max="30" width="3.296875" style="88" customWidth="1"/>
    <col min="31" max="16384" width="8.8984375" style="88"/>
  </cols>
  <sheetData>
    <row r="1" spans="1:30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173"/>
    </row>
    <row r="2" spans="1:30" ht="15.5">
      <c r="A2" s="1012" t="s">
        <v>26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0"/>
      <c r="R2" s="1000"/>
      <c r="S2" s="1000"/>
      <c r="T2" s="1000"/>
      <c r="U2" s="1000"/>
      <c r="V2" s="1000"/>
      <c r="W2" s="1000"/>
      <c r="X2" s="1000"/>
      <c r="Y2" s="1000"/>
      <c r="Z2" s="1000"/>
      <c r="AA2" s="1000"/>
      <c r="AB2" s="1000"/>
      <c r="AC2" s="1000"/>
      <c r="AD2" s="1028"/>
    </row>
    <row r="3" spans="1:30" ht="15.5">
      <c r="A3" s="1029" t="s">
        <v>53</v>
      </c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  <c r="U3" s="1021"/>
      <c r="V3" s="1021"/>
      <c r="W3" s="1021"/>
      <c r="X3" s="1021"/>
      <c r="Y3" s="1021"/>
      <c r="Z3" s="1021"/>
      <c r="AA3" s="1021"/>
      <c r="AB3" s="1021"/>
      <c r="AC3" s="1021"/>
      <c r="AD3" s="1030"/>
    </row>
    <row r="4" spans="1:30" ht="10" customHeight="1">
      <c r="A4" s="69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696"/>
    </row>
    <row r="5" spans="1:30" ht="15.5">
      <c r="A5" s="1031" t="str">
        <f>title!A5</f>
        <v>(name of municipality)</v>
      </c>
      <c r="B5" s="1024"/>
      <c r="C5" s="1024"/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4"/>
      <c r="S5" s="1024"/>
      <c r="T5" s="1024"/>
      <c r="U5" s="1024"/>
      <c r="V5" s="1024"/>
      <c r="W5" s="1024"/>
      <c r="X5" s="1024"/>
      <c r="Y5" s="1024"/>
      <c r="Z5" s="1024"/>
      <c r="AA5" s="1024"/>
      <c r="AB5" s="1024"/>
      <c r="AC5" s="1024"/>
      <c r="AD5" s="1026"/>
    </row>
    <row r="6" spans="1:30" ht="3" customHeight="1">
      <c r="A6" s="386"/>
      <c r="B6" s="398"/>
      <c r="C6" s="360"/>
      <c r="D6" s="99"/>
      <c r="E6" s="99"/>
      <c r="F6" s="99"/>
      <c r="G6" s="99"/>
      <c r="H6" s="389"/>
      <c r="I6" s="389"/>
      <c r="J6" s="389"/>
      <c r="K6" s="389"/>
      <c r="L6" s="389"/>
      <c r="M6" s="389"/>
      <c r="N6" s="981"/>
      <c r="O6" s="981"/>
      <c r="P6" s="981"/>
      <c r="Q6" s="981"/>
      <c r="R6" s="981"/>
      <c r="S6" s="981"/>
      <c r="T6" s="981"/>
      <c r="U6" s="389"/>
      <c r="V6" s="389"/>
      <c r="W6" s="99"/>
      <c r="X6" s="99"/>
      <c r="Y6" s="99"/>
      <c r="Z6" s="99"/>
      <c r="AA6" s="99"/>
      <c r="AB6" s="99"/>
      <c r="AC6" s="357"/>
      <c r="AD6" s="742"/>
    </row>
    <row r="7" spans="1:30" ht="6" customHeight="1">
      <c r="A7" s="741"/>
      <c r="B7" s="1011" t="s">
        <v>435</v>
      </c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1"/>
      <c r="Z7" s="1011"/>
      <c r="AA7" s="1011"/>
      <c r="AB7" s="1011"/>
      <c r="AC7" s="1011"/>
      <c r="AD7" s="1027"/>
    </row>
    <row r="8" spans="1:30" ht="15.5">
      <c r="A8" s="741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1"/>
      <c r="Z8" s="1011"/>
      <c r="AA8" s="1011"/>
      <c r="AB8" s="1011"/>
      <c r="AC8" s="1011"/>
      <c r="AD8" s="1027"/>
    </row>
    <row r="9" spans="1:30" ht="8.5" customHeight="1">
      <c r="A9" s="169"/>
      <c r="B9" s="565"/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5"/>
      <c r="AC9" s="565"/>
      <c r="AD9" s="641"/>
    </row>
    <row r="10" spans="1:30">
      <c r="A10" s="169"/>
      <c r="B10" s="104"/>
      <c r="C10" s="94"/>
      <c r="D10" s="1008" t="str">
        <f>'page 1'!$G10</f>
        <v>Special Area</v>
      </c>
      <c r="E10" s="1009"/>
      <c r="F10" s="758"/>
      <c r="G10" s="1008" t="str">
        <f>'page 1'!$H10</f>
        <v>Special Area</v>
      </c>
      <c r="H10" s="1009"/>
      <c r="I10" s="758"/>
      <c r="J10" s="1008" t="str">
        <f>'page 1'!$I10</f>
        <v>Special Area</v>
      </c>
      <c r="K10" s="1009"/>
      <c r="L10" s="758"/>
      <c r="M10" s="1008" t="str">
        <f>'page 1'!$J10</f>
        <v>Special Area</v>
      </c>
      <c r="N10" s="1009"/>
      <c r="O10" s="758"/>
      <c r="P10" s="1008" t="str">
        <f>'page 1'!$K10</f>
        <v>Special Area</v>
      </c>
      <c r="Q10" s="1009"/>
      <c r="R10" s="758"/>
      <c r="S10" s="1008" t="str">
        <f>'page 1'!$L10</f>
        <v>Special Area</v>
      </c>
      <c r="T10" s="1009"/>
      <c r="U10" s="758"/>
      <c r="V10" s="1008" t="str">
        <f>'page 1'!$M10</f>
        <v xml:space="preserve">LUD </v>
      </c>
      <c r="W10" s="1009"/>
      <c r="X10" s="800"/>
      <c r="Y10" s="1008" t="s">
        <v>151</v>
      </c>
      <c r="Z10" s="1009"/>
      <c r="AA10" s="758"/>
      <c r="AB10" s="1008" t="s">
        <v>460</v>
      </c>
      <c r="AC10" s="1009"/>
      <c r="AD10" s="641"/>
    </row>
    <row r="11" spans="1:30" ht="25.5" customHeight="1">
      <c r="A11" s="169"/>
      <c r="B11" s="108" t="s">
        <v>69</v>
      </c>
      <c r="C11" s="94"/>
      <c r="D11" s="922" t="s">
        <v>248</v>
      </c>
      <c r="E11" s="802" t="s">
        <v>29</v>
      </c>
      <c r="F11" s="803"/>
      <c r="G11" s="804" t="s">
        <v>248</v>
      </c>
      <c r="H11" s="802" t="s">
        <v>29</v>
      </c>
      <c r="I11" s="803"/>
      <c r="J11" s="804" t="s">
        <v>248</v>
      </c>
      <c r="K11" s="802" t="s">
        <v>29</v>
      </c>
      <c r="L11" s="803"/>
      <c r="M11" s="804" t="s">
        <v>248</v>
      </c>
      <c r="N11" s="802" t="s">
        <v>29</v>
      </c>
      <c r="O11" s="803"/>
      <c r="P11" s="804" t="s">
        <v>248</v>
      </c>
      <c r="Q11" s="802" t="s">
        <v>29</v>
      </c>
      <c r="R11" s="803"/>
      <c r="S11" s="804" t="s">
        <v>248</v>
      </c>
      <c r="T11" s="802" t="s">
        <v>29</v>
      </c>
      <c r="U11" s="803"/>
      <c r="V11" s="804" t="s">
        <v>248</v>
      </c>
      <c r="W11" s="802" t="s">
        <v>29</v>
      </c>
      <c r="X11" s="803"/>
      <c r="Y11" s="804" t="s">
        <v>248</v>
      </c>
      <c r="Z11" s="802" t="s">
        <v>29</v>
      </c>
      <c r="AA11" s="803"/>
      <c r="AB11" s="804" t="s">
        <v>458</v>
      </c>
      <c r="AC11" s="802" t="s">
        <v>459</v>
      </c>
      <c r="AD11" s="641"/>
    </row>
    <row r="12" spans="1:30" ht="13" customHeight="1">
      <c r="A12" s="169"/>
      <c r="B12" s="112" t="s">
        <v>330</v>
      </c>
      <c r="C12" s="81"/>
      <c r="D12" s="447"/>
      <c r="E12" s="447"/>
      <c r="F12" s="449"/>
      <c r="G12" s="447"/>
      <c r="H12" s="447"/>
      <c r="I12" s="449"/>
      <c r="J12" s="447"/>
      <c r="K12" s="447"/>
      <c r="L12" s="449"/>
      <c r="M12" s="447"/>
      <c r="N12" s="447"/>
      <c r="O12" s="449"/>
      <c r="P12" s="447"/>
      <c r="Q12" s="447"/>
      <c r="R12" s="449"/>
      <c r="S12" s="447"/>
      <c r="T12" s="447"/>
      <c r="U12" s="449"/>
      <c r="V12" s="447"/>
      <c r="W12" s="447"/>
      <c r="X12" s="449"/>
      <c r="Y12" s="447"/>
      <c r="Z12" s="447"/>
      <c r="AA12" s="449"/>
      <c r="AB12" s="447"/>
      <c r="AC12" s="447"/>
      <c r="AD12" s="641"/>
    </row>
    <row r="13" spans="1:30" ht="25" customHeight="1">
      <c r="A13" s="169"/>
      <c r="B13" s="104" t="s">
        <v>404</v>
      </c>
      <c r="C13" s="855"/>
      <c r="D13" s="419"/>
      <c r="E13" s="421"/>
      <c r="F13" s="898"/>
      <c r="G13" s="873"/>
      <c r="H13" s="421"/>
      <c r="I13" s="898"/>
      <c r="J13" s="873"/>
      <c r="K13" s="421"/>
      <c r="L13" s="898"/>
      <c r="M13" s="873"/>
      <c r="N13" s="421"/>
      <c r="O13" s="898"/>
      <c r="P13" s="873"/>
      <c r="Q13" s="421"/>
      <c r="R13" s="898"/>
      <c r="S13" s="873"/>
      <c r="T13" s="421"/>
      <c r="U13" s="898"/>
      <c r="V13" s="873"/>
      <c r="W13" s="421"/>
      <c r="X13" s="898"/>
      <c r="Y13" s="873"/>
      <c r="Z13" s="421"/>
      <c r="AA13" s="898"/>
      <c r="AB13" s="711">
        <f>SUMPRODUCT((MOD(COLUMN(D13:Z13),3)=1)*D13:Z13)</f>
        <v>0</v>
      </c>
      <c r="AC13" s="852">
        <f>SUMPRODUCT((MOD(COLUMN(D13:Z13),3)=2)*D13:Z13)</f>
        <v>0</v>
      </c>
      <c r="AD13" s="641"/>
    </row>
    <row r="14" spans="1:30">
      <c r="A14" s="169"/>
      <c r="B14" s="112" t="s">
        <v>331</v>
      </c>
      <c r="C14" s="81"/>
      <c r="D14" s="676"/>
      <c r="E14" s="676"/>
      <c r="F14" s="676"/>
      <c r="G14" s="676"/>
      <c r="H14" s="676"/>
      <c r="I14" s="676"/>
      <c r="J14" s="676"/>
      <c r="K14" s="676"/>
      <c r="L14" s="676"/>
      <c r="M14" s="676"/>
      <c r="N14" s="676"/>
      <c r="O14" s="676"/>
      <c r="P14" s="676"/>
      <c r="Q14" s="676"/>
      <c r="R14" s="676"/>
      <c r="S14" s="676"/>
      <c r="T14" s="676"/>
      <c r="U14" s="676"/>
      <c r="V14" s="676"/>
      <c r="W14" s="676"/>
      <c r="X14" s="676"/>
      <c r="Y14" s="676"/>
      <c r="Z14" s="676"/>
      <c r="AA14" s="676"/>
      <c r="AB14" s="676"/>
      <c r="AC14" s="676"/>
      <c r="AD14" s="641"/>
    </row>
    <row r="15" spans="1:30" ht="25" customHeight="1">
      <c r="A15" s="169"/>
      <c r="B15" s="104" t="s">
        <v>332</v>
      </c>
      <c r="C15" s="855"/>
      <c r="D15" s="419"/>
      <c r="E15" s="666"/>
      <c r="F15" s="763"/>
      <c r="G15" s="419"/>
      <c r="H15" s="666"/>
      <c r="I15" s="642"/>
      <c r="J15" s="419"/>
      <c r="K15" s="666"/>
      <c r="L15" s="763"/>
      <c r="M15" s="419"/>
      <c r="N15" s="666"/>
      <c r="O15" s="763"/>
      <c r="P15" s="419"/>
      <c r="Q15" s="666"/>
      <c r="R15" s="763"/>
      <c r="S15" s="419"/>
      <c r="T15" s="666"/>
      <c r="U15" s="763"/>
      <c r="V15" s="419"/>
      <c r="W15" s="666"/>
      <c r="X15" s="763"/>
      <c r="Y15" s="419"/>
      <c r="Z15" s="666"/>
      <c r="AA15" s="763"/>
      <c r="AB15" s="711">
        <f>SUMPRODUCT((MOD(COLUMN(D15:Z15),3)=1)*D15:Z15)</f>
        <v>0</v>
      </c>
      <c r="AC15" s="852">
        <f>SUMPRODUCT((MOD(COLUMN(D15:Z15),3)=2)*D15:Z15)</f>
        <v>0</v>
      </c>
      <c r="AD15" s="641"/>
    </row>
    <row r="16" spans="1:30" ht="25" customHeight="1">
      <c r="A16" s="169"/>
      <c r="B16" s="104" t="s">
        <v>333</v>
      </c>
      <c r="C16" s="855"/>
      <c r="D16" s="419"/>
      <c r="E16" s="666"/>
      <c r="F16" s="763"/>
      <c r="G16" s="419"/>
      <c r="H16" s="666"/>
      <c r="I16" s="642"/>
      <c r="J16" s="419"/>
      <c r="K16" s="666"/>
      <c r="L16" s="763"/>
      <c r="M16" s="419"/>
      <c r="N16" s="666"/>
      <c r="O16" s="763"/>
      <c r="P16" s="419"/>
      <c r="Q16" s="666"/>
      <c r="R16" s="763"/>
      <c r="S16" s="419"/>
      <c r="T16" s="666"/>
      <c r="U16" s="763"/>
      <c r="V16" s="419"/>
      <c r="W16" s="666"/>
      <c r="X16" s="763"/>
      <c r="Y16" s="419"/>
      <c r="Z16" s="666"/>
      <c r="AA16" s="763"/>
      <c r="AB16" s="711">
        <f t="shared" ref="AB16:AB20" si="0">SUMPRODUCT((MOD(COLUMN(D16:Z16),3)=1)*D16:Z16)</f>
        <v>0</v>
      </c>
      <c r="AC16" s="852">
        <f t="shared" ref="AC16:AC20" si="1">SUMPRODUCT((MOD(COLUMN(D16:Z16),3)=2)*D16:Z16)</f>
        <v>0</v>
      </c>
      <c r="AD16" s="641"/>
    </row>
    <row r="17" spans="1:72" ht="25" customHeight="1">
      <c r="A17" s="169"/>
      <c r="B17" s="104" t="s">
        <v>334</v>
      </c>
      <c r="C17" s="855"/>
      <c r="D17" s="419"/>
      <c r="E17" s="666"/>
      <c r="F17" s="763"/>
      <c r="G17" s="419"/>
      <c r="H17" s="666"/>
      <c r="I17" s="642"/>
      <c r="J17" s="419"/>
      <c r="K17" s="666"/>
      <c r="L17" s="763"/>
      <c r="M17" s="419"/>
      <c r="N17" s="666"/>
      <c r="O17" s="763"/>
      <c r="P17" s="419"/>
      <c r="Q17" s="666"/>
      <c r="R17" s="763"/>
      <c r="S17" s="419"/>
      <c r="T17" s="666"/>
      <c r="U17" s="763"/>
      <c r="V17" s="419"/>
      <c r="W17" s="666"/>
      <c r="X17" s="763"/>
      <c r="Y17" s="419"/>
      <c r="Z17" s="666"/>
      <c r="AA17" s="763"/>
      <c r="AB17" s="711">
        <f t="shared" si="0"/>
        <v>0</v>
      </c>
      <c r="AC17" s="852">
        <f t="shared" si="1"/>
        <v>0</v>
      </c>
      <c r="AD17" s="641"/>
    </row>
    <row r="18" spans="1:72" ht="25" customHeight="1">
      <c r="A18" s="169"/>
      <c r="B18" s="104" t="s">
        <v>335</v>
      </c>
      <c r="C18" s="855"/>
      <c r="D18" s="419"/>
      <c r="E18" s="666"/>
      <c r="F18" s="763"/>
      <c r="G18" s="419"/>
      <c r="H18" s="666"/>
      <c r="I18" s="642"/>
      <c r="J18" s="419"/>
      <c r="K18" s="666"/>
      <c r="L18" s="763"/>
      <c r="M18" s="419"/>
      <c r="N18" s="666"/>
      <c r="O18" s="763"/>
      <c r="P18" s="419"/>
      <c r="Q18" s="666"/>
      <c r="R18" s="763"/>
      <c r="S18" s="419"/>
      <c r="T18" s="666"/>
      <c r="U18" s="763"/>
      <c r="V18" s="419"/>
      <c r="W18" s="666"/>
      <c r="X18" s="763"/>
      <c r="Y18" s="419"/>
      <c r="Z18" s="666"/>
      <c r="AA18" s="763"/>
      <c r="AB18" s="711">
        <f t="shared" si="0"/>
        <v>0</v>
      </c>
      <c r="AC18" s="852">
        <f t="shared" si="1"/>
        <v>0</v>
      </c>
      <c r="AD18" s="641"/>
    </row>
    <row r="19" spans="1:72" ht="25" customHeight="1">
      <c r="A19" s="169"/>
      <c r="B19" s="104" t="s">
        <v>336</v>
      </c>
      <c r="C19" s="855"/>
      <c r="D19" s="419"/>
      <c r="E19" s="666"/>
      <c r="F19" s="763"/>
      <c r="G19" s="419"/>
      <c r="H19" s="666"/>
      <c r="I19" s="642"/>
      <c r="J19" s="419"/>
      <c r="K19" s="666"/>
      <c r="L19" s="763"/>
      <c r="M19" s="419"/>
      <c r="N19" s="666"/>
      <c r="O19" s="763"/>
      <c r="P19" s="419"/>
      <c r="Q19" s="666"/>
      <c r="R19" s="763"/>
      <c r="S19" s="419"/>
      <c r="T19" s="666"/>
      <c r="U19" s="763"/>
      <c r="V19" s="419"/>
      <c r="W19" s="666"/>
      <c r="X19" s="763"/>
      <c r="Y19" s="419"/>
      <c r="Z19" s="666"/>
      <c r="AA19" s="763"/>
      <c r="AB19" s="711">
        <f t="shared" si="0"/>
        <v>0</v>
      </c>
      <c r="AC19" s="852">
        <f t="shared" si="1"/>
        <v>0</v>
      </c>
      <c r="AD19" s="641"/>
    </row>
    <row r="20" spans="1:72" ht="25" customHeight="1">
      <c r="A20" s="169"/>
      <c r="B20" s="537" t="s">
        <v>302</v>
      </c>
      <c r="C20" s="855"/>
      <c r="D20" s="419"/>
      <c r="E20" s="666"/>
      <c r="F20" s="763"/>
      <c r="G20" s="419"/>
      <c r="H20" s="666"/>
      <c r="I20" s="642"/>
      <c r="J20" s="419"/>
      <c r="K20" s="666"/>
      <c r="L20" s="763"/>
      <c r="M20" s="419"/>
      <c r="N20" s="666"/>
      <c r="O20" s="763"/>
      <c r="P20" s="419"/>
      <c r="Q20" s="666"/>
      <c r="R20" s="763"/>
      <c r="S20" s="419"/>
      <c r="T20" s="666"/>
      <c r="U20" s="763"/>
      <c r="V20" s="419"/>
      <c r="W20" s="666"/>
      <c r="X20" s="763"/>
      <c r="Y20" s="419"/>
      <c r="Z20" s="666"/>
      <c r="AA20" s="763"/>
      <c r="AB20" s="711">
        <f t="shared" si="0"/>
        <v>0</v>
      </c>
      <c r="AC20" s="852">
        <f t="shared" si="1"/>
        <v>0</v>
      </c>
      <c r="AD20" s="641"/>
    </row>
    <row r="21" spans="1:72" ht="12.65" customHeight="1">
      <c r="A21" s="169"/>
      <c r="B21" s="112" t="s">
        <v>337</v>
      </c>
      <c r="C21" s="94"/>
      <c r="D21" s="677"/>
      <c r="E21" s="677"/>
      <c r="F21" s="676"/>
      <c r="G21" s="677"/>
      <c r="H21" s="677"/>
      <c r="I21" s="676"/>
      <c r="J21" s="677"/>
      <c r="K21" s="677"/>
      <c r="L21" s="676"/>
      <c r="M21" s="677"/>
      <c r="N21" s="677"/>
      <c r="O21" s="676"/>
      <c r="P21" s="677"/>
      <c r="Q21" s="677"/>
      <c r="R21" s="676"/>
      <c r="S21" s="677"/>
      <c r="T21" s="677"/>
      <c r="U21" s="676"/>
      <c r="V21" s="677"/>
      <c r="W21" s="677"/>
      <c r="X21" s="676"/>
      <c r="Y21" s="677"/>
      <c r="Z21" s="677"/>
      <c r="AA21" s="676"/>
      <c r="AB21" s="676"/>
      <c r="AC21" s="676"/>
      <c r="AD21" s="159"/>
      <c r="AE21" s="925"/>
      <c r="AF21" s="925"/>
      <c r="AG21" s="925"/>
      <c r="AH21" s="925"/>
      <c r="AI21" s="925"/>
      <c r="AJ21" s="925"/>
      <c r="AK21" s="925"/>
      <c r="AL21" s="925"/>
      <c r="AM21" s="925"/>
      <c r="AN21" s="925"/>
      <c r="AO21" s="925"/>
      <c r="AP21" s="925"/>
      <c r="AQ21" s="925"/>
      <c r="AR21" s="925"/>
      <c r="AS21" s="925"/>
      <c r="AT21" s="925"/>
      <c r="AU21" s="925"/>
      <c r="AV21" s="925"/>
      <c r="AW21" s="925"/>
      <c r="AX21" s="925"/>
      <c r="AY21" s="925"/>
      <c r="AZ21" s="925"/>
      <c r="BA21" s="925"/>
      <c r="BB21" s="925"/>
      <c r="BC21" s="925"/>
      <c r="BD21" s="925"/>
      <c r="BE21" s="925"/>
      <c r="BF21" s="925"/>
      <c r="BG21" s="925"/>
      <c r="BH21" s="925"/>
      <c r="BI21" s="925"/>
      <c r="BJ21" s="552"/>
      <c r="BK21" s="552"/>
      <c r="BL21" s="552"/>
      <c r="BM21" s="552"/>
      <c r="BN21" s="552"/>
      <c r="BO21" s="552"/>
      <c r="BP21" s="552"/>
      <c r="BQ21" s="552"/>
      <c r="BR21" s="552"/>
      <c r="BS21" s="552"/>
      <c r="BT21" s="552"/>
    </row>
    <row r="22" spans="1:72" ht="25" customHeight="1">
      <c r="A22" s="169"/>
      <c r="B22" s="104" t="s">
        <v>338</v>
      </c>
      <c r="C22" s="855"/>
      <c r="D22" s="419"/>
      <c r="E22" s="666"/>
      <c r="F22" s="763"/>
      <c r="G22" s="419"/>
      <c r="H22" s="666"/>
      <c r="I22" s="763"/>
      <c r="J22" s="419"/>
      <c r="K22" s="666"/>
      <c r="L22" s="642"/>
      <c r="M22" s="419"/>
      <c r="N22" s="666"/>
      <c r="O22" s="642"/>
      <c r="P22" s="419"/>
      <c r="Q22" s="666"/>
      <c r="R22" s="642"/>
      <c r="S22" s="419"/>
      <c r="T22" s="666"/>
      <c r="U22" s="642"/>
      <c r="V22" s="419"/>
      <c r="W22" s="666"/>
      <c r="X22" s="763"/>
      <c r="Y22" s="419"/>
      <c r="Z22" s="666"/>
      <c r="AA22" s="642"/>
      <c r="AB22" s="711">
        <f t="shared" ref="AB22" si="2">SUMPRODUCT((MOD(COLUMN(D22:Z22),3)=1)*D22:Z22)</f>
        <v>0</v>
      </c>
      <c r="AC22" s="852">
        <f t="shared" ref="AC22" si="3">SUMPRODUCT((MOD(COLUMN(D22:Z22),3)=2)*D22:Z22)</f>
        <v>0</v>
      </c>
      <c r="AD22" s="159"/>
      <c r="AE22" s="925"/>
      <c r="AF22" s="925"/>
      <c r="AG22" s="925"/>
      <c r="AH22" s="925"/>
      <c r="AI22" s="925"/>
      <c r="AJ22" s="925"/>
      <c r="AK22" s="925"/>
      <c r="AL22" s="925"/>
      <c r="AM22" s="925"/>
      <c r="AN22" s="925"/>
      <c r="AO22" s="925"/>
      <c r="AP22" s="925"/>
      <c r="AQ22" s="925"/>
      <c r="AR22" s="925"/>
      <c r="AS22" s="925"/>
      <c r="AT22" s="925"/>
      <c r="AU22" s="925"/>
      <c r="AV22" s="925"/>
      <c r="AW22" s="925"/>
      <c r="AX22" s="925"/>
      <c r="AY22" s="925"/>
      <c r="AZ22" s="925"/>
      <c r="BA22" s="925"/>
      <c r="BB22" s="925"/>
      <c r="BC22" s="925"/>
      <c r="BD22" s="925"/>
      <c r="BE22" s="925"/>
      <c r="BF22" s="925"/>
      <c r="BG22" s="925"/>
      <c r="BH22" s="925"/>
      <c r="BI22" s="925"/>
      <c r="BJ22" s="552"/>
      <c r="BK22" s="552"/>
      <c r="BL22" s="552"/>
      <c r="BM22" s="552"/>
      <c r="BN22" s="552"/>
      <c r="BO22" s="552"/>
      <c r="BP22" s="552"/>
      <c r="BQ22" s="552"/>
      <c r="BR22" s="552"/>
      <c r="BS22" s="552"/>
      <c r="BT22" s="552"/>
    </row>
    <row r="23" spans="1:72" ht="25" customHeight="1">
      <c r="A23" s="169"/>
      <c r="B23" s="104" t="s">
        <v>339</v>
      </c>
      <c r="C23" s="855"/>
      <c r="D23" s="419"/>
      <c r="E23" s="666"/>
      <c r="F23" s="763"/>
      <c r="G23" s="419"/>
      <c r="H23" s="666"/>
      <c r="I23" s="763"/>
      <c r="J23" s="419"/>
      <c r="K23" s="666"/>
      <c r="L23" s="642"/>
      <c r="M23" s="419"/>
      <c r="N23" s="666"/>
      <c r="O23" s="642"/>
      <c r="P23" s="419"/>
      <c r="Q23" s="666"/>
      <c r="R23" s="642"/>
      <c r="S23" s="419"/>
      <c r="T23" s="666"/>
      <c r="U23" s="642"/>
      <c r="V23" s="419"/>
      <c r="W23" s="666"/>
      <c r="X23" s="763"/>
      <c r="Y23" s="419"/>
      <c r="Z23" s="666"/>
      <c r="AA23" s="642"/>
      <c r="AB23" s="711">
        <f t="shared" ref="AB23:AB41" si="4">SUMPRODUCT((MOD(COLUMN(D23:Z23),3)=1)*D23:Z23)</f>
        <v>0</v>
      </c>
      <c r="AC23" s="852">
        <f t="shared" ref="AC23:AC41" si="5">SUMPRODUCT((MOD(COLUMN(D23:Z23),3)=2)*D23:Z23)</f>
        <v>0</v>
      </c>
      <c r="AD23" s="159"/>
      <c r="AE23" s="925"/>
      <c r="AF23" s="925"/>
      <c r="AG23" s="925"/>
      <c r="AH23" s="925"/>
      <c r="AI23" s="925"/>
      <c r="AJ23" s="925"/>
      <c r="AK23" s="925"/>
      <c r="AL23" s="925"/>
      <c r="AM23" s="925"/>
      <c r="AN23" s="925"/>
      <c r="AO23" s="925"/>
      <c r="AP23" s="925"/>
      <c r="AQ23" s="925"/>
      <c r="AR23" s="925"/>
      <c r="AS23" s="925"/>
      <c r="AT23" s="925"/>
      <c r="AU23" s="925"/>
      <c r="AV23" s="925"/>
      <c r="AW23" s="925"/>
      <c r="AX23" s="925"/>
      <c r="AY23" s="925"/>
      <c r="AZ23" s="925"/>
      <c r="BA23" s="925"/>
      <c r="BB23" s="925"/>
      <c r="BC23" s="925"/>
      <c r="BD23" s="925"/>
      <c r="BE23" s="925"/>
      <c r="BF23" s="925"/>
      <c r="BG23" s="925"/>
      <c r="BH23" s="925"/>
      <c r="BI23" s="925"/>
      <c r="BJ23" s="552"/>
      <c r="BK23" s="552"/>
      <c r="BL23" s="552"/>
      <c r="BM23" s="552"/>
      <c r="BN23" s="552"/>
      <c r="BO23" s="552"/>
      <c r="BP23" s="552"/>
      <c r="BQ23" s="552"/>
      <c r="BR23" s="552"/>
      <c r="BS23" s="552"/>
      <c r="BT23" s="552"/>
    </row>
    <row r="24" spans="1:72" ht="25" customHeight="1">
      <c r="A24" s="169"/>
      <c r="B24" s="104" t="s">
        <v>340</v>
      </c>
      <c r="C24" s="855"/>
      <c r="D24" s="419"/>
      <c r="E24" s="666"/>
      <c r="F24" s="763"/>
      <c r="G24" s="419"/>
      <c r="H24" s="666"/>
      <c r="I24" s="763"/>
      <c r="J24" s="419"/>
      <c r="K24" s="666"/>
      <c r="L24" s="642"/>
      <c r="M24" s="419"/>
      <c r="N24" s="666"/>
      <c r="O24" s="642"/>
      <c r="P24" s="419"/>
      <c r="Q24" s="666"/>
      <c r="R24" s="642"/>
      <c r="S24" s="419"/>
      <c r="T24" s="666"/>
      <c r="U24" s="642"/>
      <c r="V24" s="419"/>
      <c r="W24" s="666"/>
      <c r="X24" s="763"/>
      <c r="Y24" s="419"/>
      <c r="Z24" s="666"/>
      <c r="AA24" s="642"/>
      <c r="AB24" s="711">
        <f t="shared" si="4"/>
        <v>0</v>
      </c>
      <c r="AC24" s="852">
        <f t="shared" si="5"/>
        <v>0</v>
      </c>
      <c r="AD24" s="159"/>
      <c r="AE24" s="925"/>
      <c r="AF24" s="925"/>
      <c r="AG24" s="925"/>
      <c r="AH24" s="925"/>
      <c r="AI24" s="925"/>
      <c r="AJ24" s="925"/>
      <c r="AK24" s="925"/>
      <c r="AL24" s="925"/>
      <c r="AM24" s="925"/>
      <c r="AN24" s="925"/>
      <c r="AO24" s="925"/>
      <c r="AP24" s="925"/>
      <c r="AQ24" s="925"/>
      <c r="AR24" s="925"/>
      <c r="AS24" s="925"/>
      <c r="AT24" s="925"/>
      <c r="AU24" s="925"/>
      <c r="AV24" s="925"/>
      <c r="AW24" s="925"/>
      <c r="AX24" s="925"/>
      <c r="AY24" s="925"/>
      <c r="AZ24" s="925"/>
      <c r="BA24" s="925"/>
      <c r="BB24" s="925"/>
      <c r="BC24" s="925"/>
      <c r="BD24" s="925"/>
      <c r="BE24" s="925"/>
      <c r="BF24" s="925"/>
      <c r="BG24" s="925"/>
      <c r="BH24" s="925"/>
      <c r="BI24" s="925"/>
      <c r="BJ24" s="552"/>
      <c r="BK24" s="552"/>
      <c r="BL24" s="552"/>
      <c r="BM24" s="552"/>
      <c r="BN24" s="552"/>
      <c r="BO24" s="552"/>
      <c r="BP24" s="552"/>
      <c r="BQ24" s="552"/>
      <c r="BR24" s="552"/>
      <c r="BS24" s="552"/>
      <c r="BT24" s="552"/>
    </row>
    <row r="25" spans="1:72" ht="25" customHeight="1">
      <c r="A25" s="169"/>
      <c r="B25" s="537" t="s">
        <v>396</v>
      </c>
      <c r="C25" s="909"/>
      <c r="D25" s="419"/>
      <c r="E25" s="666"/>
      <c r="F25" s="763"/>
      <c r="G25" s="419"/>
      <c r="H25" s="666"/>
      <c r="I25" s="763"/>
      <c r="J25" s="419"/>
      <c r="K25" s="666"/>
      <c r="L25" s="642"/>
      <c r="M25" s="419"/>
      <c r="N25" s="666"/>
      <c r="O25" s="642"/>
      <c r="P25" s="419"/>
      <c r="Q25" s="666"/>
      <c r="R25" s="642"/>
      <c r="S25" s="419"/>
      <c r="T25" s="666"/>
      <c r="U25" s="642"/>
      <c r="V25" s="419"/>
      <c r="W25" s="666"/>
      <c r="X25" s="763"/>
      <c r="Y25" s="419"/>
      <c r="Z25" s="666"/>
      <c r="AA25" s="642"/>
      <c r="AB25" s="711">
        <f t="shared" si="4"/>
        <v>0</v>
      </c>
      <c r="AC25" s="852">
        <f t="shared" si="5"/>
        <v>0</v>
      </c>
      <c r="AD25" s="159"/>
      <c r="AE25" s="925"/>
      <c r="AF25" s="925"/>
      <c r="AG25" s="925"/>
      <c r="AH25" s="925"/>
      <c r="AI25" s="925"/>
      <c r="AJ25" s="925"/>
      <c r="AK25" s="925"/>
      <c r="AL25" s="925"/>
      <c r="AM25" s="925"/>
      <c r="AN25" s="925"/>
      <c r="AO25" s="925"/>
      <c r="AP25" s="925"/>
      <c r="AQ25" s="925"/>
      <c r="AR25" s="925"/>
      <c r="AS25" s="925"/>
      <c r="AT25" s="925"/>
      <c r="AU25" s="925"/>
      <c r="AV25" s="925"/>
      <c r="AW25" s="925"/>
      <c r="AX25" s="925"/>
      <c r="AY25" s="925"/>
      <c r="AZ25" s="925"/>
      <c r="BA25" s="925"/>
      <c r="BB25" s="925"/>
      <c r="BC25" s="925"/>
      <c r="BD25" s="925"/>
      <c r="BE25" s="925"/>
      <c r="BF25" s="925"/>
      <c r="BG25" s="925"/>
      <c r="BH25" s="925"/>
      <c r="BI25" s="925"/>
      <c r="BJ25" s="552"/>
      <c r="BK25" s="552"/>
      <c r="BL25" s="552"/>
      <c r="BM25" s="552"/>
      <c r="BN25" s="552"/>
      <c r="BO25" s="552"/>
      <c r="BP25" s="552"/>
      <c r="BQ25" s="552"/>
      <c r="BR25" s="552"/>
      <c r="BS25" s="552"/>
      <c r="BT25" s="552"/>
    </row>
    <row r="26" spans="1:72" ht="25" customHeight="1">
      <c r="A26" s="169"/>
      <c r="B26" s="537" t="s">
        <v>396</v>
      </c>
      <c r="C26" s="909"/>
      <c r="D26" s="419"/>
      <c r="E26" s="666"/>
      <c r="F26" s="763"/>
      <c r="G26" s="419"/>
      <c r="H26" s="666"/>
      <c r="I26" s="763"/>
      <c r="J26" s="419"/>
      <c r="K26" s="666"/>
      <c r="L26" s="642"/>
      <c r="M26" s="419"/>
      <c r="N26" s="666"/>
      <c r="O26" s="642"/>
      <c r="P26" s="419"/>
      <c r="Q26" s="666"/>
      <c r="R26" s="642"/>
      <c r="S26" s="419"/>
      <c r="T26" s="666"/>
      <c r="U26" s="642"/>
      <c r="V26" s="419"/>
      <c r="W26" s="666"/>
      <c r="X26" s="763"/>
      <c r="Y26" s="419"/>
      <c r="Z26" s="666"/>
      <c r="AA26" s="642"/>
      <c r="AB26" s="711">
        <f t="shared" si="4"/>
        <v>0</v>
      </c>
      <c r="AC26" s="852">
        <f t="shared" si="5"/>
        <v>0</v>
      </c>
      <c r="AD26" s="159"/>
      <c r="AE26" s="925"/>
      <c r="AF26" s="925"/>
      <c r="AG26" s="925"/>
      <c r="AH26" s="925"/>
      <c r="AI26" s="925"/>
      <c r="AJ26" s="925"/>
      <c r="AK26" s="925"/>
      <c r="AL26" s="925"/>
      <c r="AM26" s="925"/>
      <c r="AN26" s="925"/>
      <c r="AO26" s="925"/>
      <c r="AP26" s="925"/>
      <c r="AQ26" s="925"/>
      <c r="AR26" s="925"/>
      <c r="AS26" s="925"/>
      <c r="AT26" s="925"/>
      <c r="AU26" s="925"/>
      <c r="AV26" s="925"/>
      <c r="AW26" s="925"/>
      <c r="AX26" s="925"/>
      <c r="AY26" s="925"/>
      <c r="AZ26" s="925"/>
      <c r="BA26" s="925"/>
      <c r="BB26" s="925"/>
      <c r="BC26" s="925"/>
      <c r="BD26" s="925"/>
      <c r="BE26" s="925"/>
      <c r="BF26" s="925"/>
      <c r="BG26" s="925"/>
      <c r="BH26" s="925"/>
      <c r="BI26" s="925"/>
      <c r="BJ26" s="552"/>
      <c r="BK26" s="552"/>
      <c r="BL26" s="552"/>
      <c r="BM26" s="552"/>
      <c r="BN26" s="552"/>
      <c r="BO26" s="552"/>
      <c r="BP26" s="552"/>
      <c r="BQ26" s="552"/>
      <c r="BR26" s="552"/>
      <c r="BS26" s="552"/>
      <c r="BT26" s="552"/>
    </row>
    <row r="27" spans="1:72" ht="25" customHeight="1">
      <c r="A27" s="169"/>
      <c r="B27" s="104" t="s">
        <v>71</v>
      </c>
      <c r="C27" s="909"/>
      <c r="D27" s="419"/>
      <c r="E27" s="666"/>
      <c r="F27" s="763"/>
      <c r="G27" s="419"/>
      <c r="H27" s="666"/>
      <c r="I27" s="763"/>
      <c r="J27" s="419"/>
      <c r="K27" s="666"/>
      <c r="L27" s="642"/>
      <c r="M27" s="419"/>
      <c r="N27" s="666"/>
      <c r="O27" s="642"/>
      <c r="P27" s="419"/>
      <c r="Q27" s="666"/>
      <c r="R27" s="642"/>
      <c r="S27" s="419"/>
      <c r="T27" s="666"/>
      <c r="U27" s="642"/>
      <c r="V27" s="419"/>
      <c r="W27" s="666"/>
      <c r="X27" s="763"/>
      <c r="Y27" s="419"/>
      <c r="Z27" s="666"/>
      <c r="AA27" s="642"/>
      <c r="AB27" s="711">
        <f t="shared" si="4"/>
        <v>0</v>
      </c>
      <c r="AC27" s="852">
        <f t="shared" si="5"/>
        <v>0</v>
      </c>
      <c r="AD27" s="159"/>
      <c r="AE27" s="925"/>
      <c r="AF27" s="925"/>
      <c r="AG27" s="925"/>
      <c r="AH27" s="925"/>
      <c r="AI27" s="925"/>
      <c r="AJ27" s="925"/>
      <c r="AK27" s="925"/>
      <c r="AL27" s="925"/>
      <c r="AM27" s="925"/>
      <c r="AN27" s="925"/>
      <c r="AO27" s="925"/>
      <c r="AP27" s="925"/>
      <c r="AQ27" s="925"/>
      <c r="AR27" s="925"/>
      <c r="AS27" s="925"/>
      <c r="AT27" s="925"/>
      <c r="AU27" s="925"/>
      <c r="AV27" s="925"/>
      <c r="AW27" s="925"/>
      <c r="AX27" s="925"/>
      <c r="AY27" s="925"/>
      <c r="AZ27" s="925"/>
      <c r="BA27" s="925"/>
      <c r="BB27" s="925"/>
      <c r="BC27" s="925"/>
      <c r="BD27" s="925"/>
      <c r="BE27" s="925"/>
      <c r="BF27" s="925"/>
      <c r="BG27" s="925"/>
      <c r="BH27" s="925"/>
      <c r="BI27" s="925"/>
      <c r="BJ27" s="552"/>
      <c r="BK27" s="552"/>
      <c r="BL27" s="552"/>
      <c r="BM27" s="552"/>
      <c r="BN27" s="552"/>
      <c r="BO27" s="552"/>
      <c r="BP27" s="552"/>
      <c r="BQ27" s="552"/>
      <c r="BR27" s="552"/>
      <c r="BS27" s="552"/>
      <c r="BT27" s="552"/>
    </row>
    <row r="28" spans="1:72" ht="25" customHeight="1">
      <c r="A28" s="169"/>
      <c r="B28" s="104" t="s">
        <v>72</v>
      </c>
      <c r="C28" s="909"/>
      <c r="D28" s="419"/>
      <c r="E28" s="666"/>
      <c r="F28" s="763"/>
      <c r="G28" s="419"/>
      <c r="H28" s="666"/>
      <c r="I28" s="763"/>
      <c r="J28" s="419"/>
      <c r="K28" s="666"/>
      <c r="L28" s="642"/>
      <c r="M28" s="419"/>
      <c r="N28" s="666"/>
      <c r="O28" s="642"/>
      <c r="P28" s="419"/>
      <c r="Q28" s="666"/>
      <c r="R28" s="642"/>
      <c r="S28" s="419"/>
      <c r="T28" s="666"/>
      <c r="U28" s="642"/>
      <c r="V28" s="419"/>
      <c r="W28" s="666"/>
      <c r="X28" s="763"/>
      <c r="Y28" s="419"/>
      <c r="Z28" s="666"/>
      <c r="AA28" s="642"/>
      <c r="AB28" s="711">
        <f t="shared" si="4"/>
        <v>0</v>
      </c>
      <c r="AC28" s="852">
        <f t="shared" si="5"/>
        <v>0</v>
      </c>
      <c r="AD28" s="159"/>
      <c r="AE28" s="925"/>
      <c r="AF28" s="925"/>
      <c r="AG28" s="925"/>
      <c r="AH28" s="925"/>
      <c r="AI28" s="925"/>
      <c r="AJ28" s="925"/>
      <c r="AK28" s="925"/>
      <c r="AL28" s="925"/>
      <c r="AM28" s="925"/>
      <c r="AN28" s="925"/>
      <c r="AO28" s="925"/>
      <c r="AP28" s="925"/>
      <c r="AQ28" s="925"/>
      <c r="AR28" s="925"/>
      <c r="AS28" s="925"/>
      <c r="AT28" s="925"/>
      <c r="AU28" s="925"/>
      <c r="AV28" s="925"/>
      <c r="AW28" s="925"/>
      <c r="AX28" s="925"/>
      <c r="AY28" s="925"/>
      <c r="AZ28" s="925"/>
      <c r="BA28" s="925"/>
      <c r="BB28" s="925"/>
      <c r="BC28" s="925"/>
      <c r="BD28" s="925"/>
      <c r="BE28" s="925"/>
      <c r="BF28" s="925"/>
      <c r="BG28" s="925"/>
      <c r="BH28" s="925"/>
      <c r="BI28" s="925"/>
      <c r="BJ28" s="552"/>
      <c r="BK28" s="552"/>
      <c r="BL28" s="552"/>
      <c r="BM28" s="552"/>
      <c r="BN28" s="552"/>
      <c r="BO28" s="552"/>
      <c r="BP28" s="552"/>
      <c r="BQ28" s="552"/>
      <c r="BR28" s="552"/>
      <c r="BS28" s="552"/>
      <c r="BT28" s="552"/>
    </row>
    <row r="29" spans="1:72" ht="25" customHeight="1">
      <c r="A29" s="169"/>
      <c r="B29" s="104" t="s">
        <v>73</v>
      </c>
      <c r="C29" s="909"/>
      <c r="D29" s="419"/>
      <c r="E29" s="666"/>
      <c r="F29" s="763"/>
      <c r="G29" s="419"/>
      <c r="H29" s="666"/>
      <c r="I29" s="763"/>
      <c r="J29" s="419"/>
      <c r="K29" s="666"/>
      <c r="L29" s="642"/>
      <c r="M29" s="419"/>
      <c r="N29" s="666"/>
      <c r="O29" s="642"/>
      <c r="P29" s="419"/>
      <c r="Q29" s="666"/>
      <c r="R29" s="642"/>
      <c r="S29" s="419"/>
      <c r="T29" s="666"/>
      <c r="U29" s="642"/>
      <c r="V29" s="419"/>
      <c r="W29" s="666"/>
      <c r="X29" s="763"/>
      <c r="Y29" s="419"/>
      <c r="Z29" s="666"/>
      <c r="AA29" s="642"/>
      <c r="AB29" s="711">
        <f t="shared" si="4"/>
        <v>0</v>
      </c>
      <c r="AC29" s="852">
        <f t="shared" si="5"/>
        <v>0</v>
      </c>
      <c r="AD29" s="159"/>
      <c r="AE29" s="925"/>
      <c r="AF29" s="925"/>
      <c r="AG29" s="925"/>
      <c r="AH29" s="925"/>
      <c r="AI29" s="925"/>
      <c r="AJ29" s="925"/>
      <c r="AK29" s="925"/>
      <c r="AL29" s="925"/>
      <c r="AM29" s="925"/>
      <c r="AN29" s="925"/>
      <c r="AO29" s="925"/>
      <c r="AP29" s="925"/>
      <c r="AQ29" s="925"/>
      <c r="AR29" s="925"/>
      <c r="AS29" s="925"/>
      <c r="AT29" s="925"/>
      <c r="AU29" s="925"/>
      <c r="AV29" s="925"/>
      <c r="AW29" s="925"/>
      <c r="AX29" s="925"/>
      <c r="AY29" s="925"/>
      <c r="AZ29" s="925"/>
      <c r="BA29" s="925"/>
      <c r="BB29" s="925"/>
      <c r="BC29" s="925"/>
      <c r="BD29" s="925"/>
      <c r="BE29" s="925"/>
      <c r="BF29" s="925"/>
      <c r="BG29" s="925"/>
      <c r="BH29" s="925"/>
      <c r="BI29" s="925"/>
      <c r="BJ29" s="552"/>
      <c r="BK29" s="552"/>
      <c r="BL29" s="552"/>
      <c r="BM29" s="552"/>
      <c r="BN29" s="552"/>
      <c r="BO29" s="552"/>
      <c r="BP29" s="552"/>
      <c r="BQ29" s="552"/>
      <c r="BR29" s="552"/>
      <c r="BS29" s="552"/>
      <c r="BT29" s="552"/>
    </row>
    <row r="30" spans="1:72" ht="25" customHeight="1">
      <c r="A30" s="169"/>
      <c r="B30" s="104" t="s">
        <v>74</v>
      </c>
      <c r="C30" s="909"/>
      <c r="D30" s="419"/>
      <c r="E30" s="666"/>
      <c r="F30" s="763"/>
      <c r="G30" s="419"/>
      <c r="H30" s="666"/>
      <c r="I30" s="763"/>
      <c r="J30" s="419"/>
      <c r="K30" s="666"/>
      <c r="L30" s="642"/>
      <c r="M30" s="419"/>
      <c r="N30" s="666"/>
      <c r="O30" s="642"/>
      <c r="P30" s="419"/>
      <c r="Q30" s="666"/>
      <c r="R30" s="642"/>
      <c r="S30" s="419"/>
      <c r="T30" s="666"/>
      <c r="U30" s="642"/>
      <c r="V30" s="419"/>
      <c r="W30" s="666"/>
      <c r="X30" s="763"/>
      <c r="Y30" s="419"/>
      <c r="Z30" s="666"/>
      <c r="AA30" s="642"/>
      <c r="AB30" s="711">
        <f t="shared" si="4"/>
        <v>0</v>
      </c>
      <c r="AC30" s="852">
        <f t="shared" si="5"/>
        <v>0</v>
      </c>
      <c r="AD30" s="159"/>
      <c r="AE30" s="925"/>
      <c r="AF30" s="925"/>
      <c r="AG30" s="925"/>
      <c r="AH30" s="925"/>
      <c r="AI30" s="925"/>
      <c r="AJ30" s="925"/>
      <c r="AK30" s="925"/>
      <c r="AL30" s="925"/>
      <c r="AM30" s="925"/>
      <c r="AN30" s="925"/>
      <c r="AO30" s="925"/>
      <c r="AP30" s="925"/>
      <c r="AQ30" s="925"/>
      <c r="AR30" s="925"/>
      <c r="AS30" s="925"/>
      <c r="AT30" s="925"/>
      <c r="AU30" s="925"/>
      <c r="AV30" s="925"/>
      <c r="AW30" s="925"/>
      <c r="AX30" s="925"/>
      <c r="AY30" s="925"/>
      <c r="AZ30" s="925"/>
      <c r="BA30" s="925"/>
      <c r="BB30" s="925"/>
      <c r="BC30" s="925"/>
      <c r="BD30" s="925"/>
      <c r="BE30" s="925"/>
      <c r="BF30" s="925"/>
      <c r="BG30" s="925"/>
      <c r="BH30" s="925"/>
      <c r="BI30" s="925"/>
      <c r="BJ30" s="552"/>
      <c r="BK30" s="552"/>
      <c r="BL30" s="552"/>
      <c r="BM30" s="552"/>
      <c r="BN30" s="552"/>
      <c r="BO30" s="552"/>
      <c r="BP30" s="552"/>
      <c r="BQ30" s="552"/>
      <c r="BR30" s="552"/>
      <c r="BS30" s="552"/>
      <c r="BT30" s="552"/>
    </row>
    <row r="31" spans="1:72" ht="25" customHeight="1">
      <c r="A31" s="169"/>
      <c r="B31" s="104" t="s">
        <v>341</v>
      </c>
      <c r="C31" s="909"/>
      <c r="D31" s="419"/>
      <c r="E31" s="666"/>
      <c r="F31" s="763"/>
      <c r="G31" s="419"/>
      <c r="H31" s="666"/>
      <c r="I31" s="763"/>
      <c r="J31" s="419"/>
      <c r="K31" s="666"/>
      <c r="L31" s="642"/>
      <c r="M31" s="419"/>
      <c r="N31" s="666"/>
      <c r="O31" s="642"/>
      <c r="P31" s="419"/>
      <c r="Q31" s="666"/>
      <c r="R31" s="642"/>
      <c r="S31" s="419"/>
      <c r="T31" s="666"/>
      <c r="U31" s="642"/>
      <c r="V31" s="419"/>
      <c r="W31" s="666"/>
      <c r="X31" s="763"/>
      <c r="Y31" s="419"/>
      <c r="Z31" s="666"/>
      <c r="AA31" s="642"/>
      <c r="AB31" s="711">
        <f t="shared" si="4"/>
        <v>0</v>
      </c>
      <c r="AC31" s="852">
        <f t="shared" si="5"/>
        <v>0</v>
      </c>
      <c r="AD31" s="159"/>
      <c r="AE31" s="925"/>
      <c r="AF31" s="925"/>
      <c r="AG31" s="925"/>
      <c r="AH31" s="925"/>
      <c r="AI31" s="925"/>
      <c r="AJ31" s="925"/>
      <c r="AK31" s="925"/>
      <c r="AL31" s="925"/>
      <c r="AM31" s="925"/>
      <c r="AN31" s="925"/>
      <c r="AO31" s="925"/>
      <c r="AP31" s="925"/>
      <c r="AQ31" s="925"/>
      <c r="AR31" s="925"/>
      <c r="AS31" s="925"/>
      <c r="AT31" s="925"/>
      <c r="AU31" s="925"/>
      <c r="AV31" s="925"/>
      <c r="AW31" s="925"/>
      <c r="AX31" s="925"/>
      <c r="AY31" s="925"/>
      <c r="AZ31" s="925"/>
      <c r="BA31" s="925"/>
      <c r="BB31" s="925"/>
      <c r="BC31" s="925"/>
      <c r="BD31" s="925"/>
      <c r="BE31" s="925"/>
      <c r="BF31" s="925"/>
      <c r="BG31" s="925"/>
      <c r="BH31" s="925"/>
      <c r="BI31" s="925"/>
      <c r="BJ31" s="552"/>
      <c r="BK31" s="552"/>
      <c r="BL31" s="552"/>
      <c r="BM31" s="552"/>
      <c r="BN31" s="552"/>
      <c r="BO31" s="552"/>
      <c r="BP31" s="552"/>
      <c r="BQ31" s="552"/>
      <c r="BR31" s="552"/>
      <c r="BS31" s="552"/>
      <c r="BT31" s="552"/>
    </row>
    <row r="32" spans="1:72" ht="25" customHeight="1">
      <c r="A32" s="169"/>
      <c r="B32" s="104" t="s">
        <v>342</v>
      </c>
      <c r="C32" s="909"/>
      <c r="D32" s="419"/>
      <c r="E32" s="666"/>
      <c r="F32" s="763"/>
      <c r="G32" s="419"/>
      <c r="H32" s="666"/>
      <c r="I32" s="763"/>
      <c r="J32" s="419"/>
      <c r="K32" s="666"/>
      <c r="L32" s="642"/>
      <c r="M32" s="419"/>
      <c r="N32" s="666"/>
      <c r="O32" s="642"/>
      <c r="P32" s="419"/>
      <c r="Q32" s="666"/>
      <c r="R32" s="642"/>
      <c r="S32" s="419"/>
      <c r="T32" s="666"/>
      <c r="U32" s="642"/>
      <c r="V32" s="419"/>
      <c r="W32" s="666"/>
      <c r="X32" s="763"/>
      <c r="Y32" s="419"/>
      <c r="Z32" s="666"/>
      <c r="AA32" s="642"/>
      <c r="AB32" s="711">
        <f t="shared" si="4"/>
        <v>0</v>
      </c>
      <c r="AC32" s="852">
        <f t="shared" si="5"/>
        <v>0</v>
      </c>
      <c r="AD32" s="159"/>
      <c r="AE32" s="925"/>
      <c r="AF32" s="925"/>
      <c r="AG32" s="925"/>
      <c r="AH32" s="925"/>
      <c r="AI32" s="925"/>
      <c r="AJ32" s="925"/>
      <c r="AK32" s="925"/>
      <c r="AL32" s="925"/>
      <c r="AM32" s="925"/>
      <c r="AN32" s="925"/>
      <c r="AO32" s="925"/>
      <c r="AP32" s="925"/>
      <c r="AQ32" s="925"/>
      <c r="AR32" s="925"/>
      <c r="AS32" s="925"/>
      <c r="AT32" s="925"/>
      <c r="AU32" s="925"/>
      <c r="AV32" s="925"/>
      <c r="AW32" s="925"/>
      <c r="AX32" s="925"/>
      <c r="AY32" s="925"/>
      <c r="AZ32" s="925"/>
      <c r="BA32" s="925"/>
      <c r="BB32" s="925"/>
      <c r="BC32" s="925"/>
      <c r="BD32" s="925"/>
      <c r="BE32" s="925"/>
      <c r="BF32" s="925"/>
      <c r="BG32" s="925"/>
      <c r="BH32" s="925"/>
      <c r="BI32" s="925"/>
      <c r="BJ32" s="552"/>
      <c r="BK32" s="552"/>
      <c r="BL32" s="552"/>
      <c r="BM32" s="552"/>
      <c r="BN32" s="552"/>
      <c r="BO32" s="552"/>
      <c r="BP32" s="552"/>
      <c r="BQ32" s="552"/>
      <c r="BR32" s="552"/>
      <c r="BS32" s="552"/>
      <c r="BT32" s="552"/>
    </row>
    <row r="33" spans="1:72" ht="25" customHeight="1">
      <c r="A33" s="169"/>
      <c r="B33" s="104" t="s">
        <v>343</v>
      </c>
      <c r="C33" s="909"/>
      <c r="D33" s="419"/>
      <c r="E33" s="666"/>
      <c r="F33" s="763"/>
      <c r="G33" s="419"/>
      <c r="H33" s="666"/>
      <c r="I33" s="763"/>
      <c r="J33" s="419"/>
      <c r="K33" s="666"/>
      <c r="L33" s="642"/>
      <c r="M33" s="419"/>
      <c r="N33" s="666"/>
      <c r="O33" s="642"/>
      <c r="P33" s="419"/>
      <c r="Q33" s="666"/>
      <c r="R33" s="642"/>
      <c r="S33" s="419"/>
      <c r="T33" s="666"/>
      <c r="U33" s="642"/>
      <c r="V33" s="419"/>
      <c r="W33" s="666"/>
      <c r="X33" s="763"/>
      <c r="Y33" s="419"/>
      <c r="Z33" s="666"/>
      <c r="AA33" s="642"/>
      <c r="AB33" s="711">
        <f t="shared" si="4"/>
        <v>0</v>
      </c>
      <c r="AC33" s="852">
        <f t="shared" si="5"/>
        <v>0</v>
      </c>
      <c r="AD33" s="159"/>
      <c r="AE33" s="925"/>
      <c r="AF33" s="925"/>
      <c r="AG33" s="925"/>
      <c r="AH33" s="925"/>
      <c r="AI33" s="925"/>
      <c r="AJ33" s="925"/>
      <c r="AK33" s="925"/>
      <c r="AL33" s="925"/>
      <c r="AM33" s="925"/>
      <c r="AN33" s="925"/>
      <c r="AO33" s="925"/>
      <c r="AP33" s="925"/>
      <c r="AQ33" s="925"/>
      <c r="AR33" s="925"/>
      <c r="AS33" s="925"/>
      <c r="AT33" s="925"/>
      <c r="AU33" s="925"/>
      <c r="AV33" s="925"/>
      <c r="AW33" s="925"/>
      <c r="AX33" s="925"/>
      <c r="AY33" s="925"/>
      <c r="AZ33" s="925"/>
      <c r="BA33" s="925"/>
      <c r="BB33" s="925"/>
      <c r="BC33" s="925"/>
      <c r="BD33" s="925"/>
      <c r="BE33" s="925"/>
      <c r="BF33" s="925"/>
      <c r="BG33" s="925"/>
      <c r="BH33" s="925"/>
      <c r="BI33" s="925"/>
      <c r="BJ33" s="552"/>
      <c r="BK33" s="552"/>
      <c r="BL33" s="552"/>
      <c r="BM33" s="552"/>
      <c r="BN33" s="552"/>
      <c r="BO33" s="552"/>
      <c r="BP33" s="552"/>
      <c r="BQ33" s="552"/>
      <c r="BR33" s="552"/>
      <c r="BS33" s="552"/>
      <c r="BT33" s="552"/>
    </row>
    <row r="34" spans="1:72" ht="25" customHeight="1">
      <c r="A34" s="169"/>
      <c r="B34" s="537" t="s">
        <v>344</v>
      </c>
      <c r="C34" s="909"/>
      <c r="D34" s="419"/>
      <c r="E34" s="666"/>
      <c r="F34" s="763"/>
      <c r="G34" s="419"/>
      <c r="H34" s="666"/>
      <c r="I34" s="763"/>
      <c r="J34" s="419"/>
      <c r="K34" s="666"/>
      <c r="L34" s="642"/>
      <c r="M34" s="419"/>
      <c r="N34" s="666"/>
      <c r="O34" s="642"/>
      <c r="P34" s="419"/>
      <c r="Q34" s="666"/>
      <c r="R34" s="642"/>
      <c r="S34" s="419"/>
      <c r="T34" s="666"/>
      <c r="U34" s="642"/>
      <c r="V34" s="419"/>
      <c r="W34" s="666"/>
      <c r="X34" s="763"/>
      <c r="Y34" s="419"/>
      <c r="Z34" s="666"/>
      <c r="AA34" s="642"/>
      <c r="AB34" s="711">
        <f t="shared" si="4"/>
        <v>0</v>
      </c>
      <c r="AC34" s="852">
        <f t="shared" si="5"/>
        <v>0</v>
      </c>
      <c r="AD34" s="159"/>
      <c r="AE34" s="925"/>
      <c r="AF34" s="925"/>
      <c r="AG34" s="925"/>
      <c r="AH34" s="925"/>
      <c r="AI34" s="925"/>
      <c r="AJ34" s="925"/>
      <c r="AK34" s="925"/>
      <c r="AL34" s="925"/>
      <c r="AM34" s="925"/>
      <c r="AN34" s="925"/>
      <c r="AO34" s="925"/>
      <c r="AP34" s="925"/>
      <c r="AQ34" s="925"/>
      <c r="AR34" s="925"/>
      <c r="AS34" s="925"/>
      <c r="AT34" s="925"/>
      <c r="AU34" s="925"/>
      <c r="AV34" s="925"/>
      <c r="AW34" s="925"/>
      <c r="AX34" s="925"/>
      <c r="AY34" s="925"/>
      <c r="AZ34" s="925"/>
      <c r="BA34" s="925"/>
      <c r="BB34" s="925"/>
      <c r="BC34" s="925"/>
      <c r="BD34" s="925"/>
      <c r="BE34" s="925"/>
      <c r="BF34" s="925"/>
      <c r="BG34" s="925"/>
      <c r="BH34" s="925"/>
      <c r="BI34" s="925"/>
      <c r="BJ34" s="552"/>
      <c r="BK34" s="552"/>
      <c r="BL34" s="552"/>
      <c r="BM34" s="552"/>
      <c r="BN34" s="552"/>
      <c r="BO34" s="552"/>
      <c r="BP34" s="552"/>
      <c r="BQ34" s="552"/>
      <c r="BR34" s="552"/>
      <c r="BS34" s="552"/>
      <c r="BT34" s="552"/>
    </row>
    <row r="35" spans="1:72" ht="25" customHeight="1">
      <c r="A35" s="169"/>
      <c r="B35" s="104" t="s">
        <v>75</v>
      </c>
      <c r="C35" s="909"/>
      <c r="D35" s="419"/>
      <c r="E35" s="666"/>
      <c r="F35" s="763"/>
      <c r="G35" s="419"/>
      <c r="H35" s="666"/>
      <c r="I35" s="763"/>
      <c r="J35" s="419"/>
      <c r="K35" s="666"/>
      <c r="L35" s="642"/>
      <c r="M35" s="419"/>
      <c r="N35" s="666"/>
      <c r="O35" s="642"/>
      <c r="P35" s="419"/>
      <c r="Q35" s="666"/>
      <c r="R35" s="642"/>
      <c r="S35" s="419"/>
      <c r="T35" s="666"/>
      <c r="U35" s="642"/>
      <c r="V35" s="419"/>
      <c r="W35" s="666"/>
      <c r="X35" s="763"/>
      <c r="Y35" s="419"/>
      <c r="Z35" s="666"/>
      <c r="AA35" s="642"/>
      <c r="AB35" s="711">
        <f t="shared" si="4"/>
        <v>0</v>
      </c>
      <c r="AC35" s="852">
        <f t="shared" si="5"/>
        <v>0</v>
      </c>
      <c r="AD35" s="159"/>
      <c r="AE35" s="925"/>
      <c r="AF35" s="925"/>
      <c r="AG35" s="925"/>
      <c r="AH35" s="925"/>
      <c r="AI35" s="925"/>
      <c r="AJ35" s="925"/>
      <c r="AK35" s="925"/>
      <c r="AL35" s="925"/>
      <c r="AM35" s="925"/>
      <c r="AN35" s="925"/>
      <c r="AO35" s="925"/>
      <c r="AP35" s="925"/>
      <c r="AQ35" s="925"/>
      <c r="AR35" s="925"/>
      <c r="AS35" s="925"/>
      <c r="AT35" s="925"/>
      <c r="AU35" s="925"/>
      <c r="AV35" s="925"/>
      <c r="AW35" s="925"/>
      <c r="AX35" s="925"/>
      <c r="AY35" s="925"/>
      <c r="AZ35" s="925"/>
      <c r="BA35" s="925"/>
      <c r="BB35" s="925"/>
      <c r="BC35" s="925"/>
      <c r="BD35" s="925"/>
      <c r="BE35" s="925"/>
      <c r="BF35" s="925"/>
      <c r="BG35" s="925"/>
      <c r="BH35" s="925"/>
      <c r="BI35" s="925"/>
      <c r="BJ35" s="552"/>
      <c r="BK35" s="552"/>
      <c r="BL35" s="552"/>
      <c r="BM35" s="552"/>
      <c r="BN35" s="552"/>
      <c r="BO35" s="552"/>
      <c r="BP35" s="552"/>
      <c r="BQ35" s="552"/>
      <c r="BR35" s="552"/>
      <c r="BS35" s="552"/>
      <c r="BT35" s="552"/>
    </row>
    <row r="36" spans="1:72" ht="25" customHeight="1">
      <c r="A36" s="169"/>
      <c r="B36" s="104" t="s">
        <v>76</v>
      </c>
      <c r="C36" s="909"/>
      <c r="D36" s="419"/>
      <c r="E36" s="666"/>
      <c r="F36" s="763"/>
      <c r="G36" s="419"/>
      <c r="H36" s="666"/>
      <c r="I36" s="763"/>
      <c r="J36" s="419"/>
      <c r="K36" s="666"/>
      <c r="L36" s="642"/>
      <c r="M36" s="419"/>
      <c r="N36" s="666"/>
      <c r="O36" s="642"/>
      <c r="P36" s="419"/>
      <c r="Q36" s="666"/>
      <c r="R36" s="642"/>
      <c r="S36" s="419"/>
      <c r="T36" s="666"/>
      <c r="U36" s="642"/>
      <c r="V36" s="419"/>
      <c r="W36" s="666"/>
      <c r="X36" s="763"/>
      <c r="Y36" s="419"/>
      <c r="Z36" s="666"/>
      <c r="AA36" s="642"/>
      <c r="AB36" s="711">
        <f t="shared" si="4"/>
        <v>0</v>
      </c>
      <c r="AC36" s="852">
        <f t="shared" si="5"/>
        <v>0</v>
      </c>
      <c r="AD36" s="159"/>
      <c r="AE36" s="925"/>
      <c r="AF36" s="925"/>
      <c r="AG36" s="925"/>
      <c r="AH36" s="925"/>
      <c r="AI36" s="925"/>
      <c r="AJ36" s="925"/>
      <c r="AK36" s="925"/>
      <c r="AL36" s="925"/>
      <c r="AM36" s="925"/>
      <c r="AN36" s="925"/>
      <c r="AO36" s="925"/>
      <c r="AP36" s="925"/>
      <c r="AQ36" s="925"/>
      <c r="AR36" s="925"/>
      <c r="AS36" s="925"/>
      <c r="AT36" s="925"/>
      <c r="AU36" s="925"/>
      <c r="AV36" s="925"/>
      <c r="AW36" s="925"/>
      <c r="AX36" s="925"/>
      <c r="AY36" s="925"/>
      <c r="AZ36" s="925"/>
      <c r="BA36" s="925"/>
      <c r="BB36" s="925"/>
      <c r="BC36" s="925"/>
      <c r="BD36" s="925"/>
      <c r="BE36" s="925"/>
      <c r="BF36" s="925"/>
      <c r="BG36" s="925"/>
      <c r="BH36" s="925"/>
      <c r="BI36" s="925"/>
      <c r="BJ36" s="552"/>
      <c r="BK36" s="552"/>
      <c r="BL36" s="552"/>
      <c r="BM36" s="552"/>
      <c r="BN36" s="552"/>
      <c r="BO36" s="552"/>
      <c r="BP36" s="552"/>
      <c r="BQ36" s="552"/>
      <c r="BR36" s="552"/>
      <c r="BS36" s="552"/>
      <c r="BT36" s="552"/>
    </row>
    <row r="37" spans="1:72" ht="25" customHeight="1">
      <c r="A37" s="169"/>
      <c r="B37" s="104" t="s">
        <v>345</v>
      </c>
      <c r="C37" s="909"/>
      <c r="D37" s="419"/>
      <c r="E37" s="666"/>
      <c r="F37" s="763"/>
      <c r="G37" s="419"/>
      <c r="H37" s="666"/>
      <c r="I37" s="763"/>
      <c r="J37" s="419"/>
      <c r="K37" s="666"/>
      <c r="L37" s="642"/>
      <c r="M37" s="419"/>
      <c r="N37" s="666"/>
      <c r="O37" s="642"/>
      <c r="P37" s="419"/>
      <c r="Q37" s="666"/>
      <c r="R37" s="642"/>
      <c r="S37" s="419"/>
      <c r="T37" s="666"/>
      <c r="U37" s="642"/>
      <c r="V37" s="419"/>
      <c r="W37" s="666"/>
      <c r="X37" s="763"/>
      <c r="Y37" s="419"/>
      <c r="Z37" s="666"/>
      <c r="AA37" s="642"/>
      <c r="AB37" s="711">
        <f t="shared" si="4"/>
        <v>0</v>
      </c>
      <c r="AC37" s="852">
        <f t="shared" si="5"/>
        <v>0</v>
      </c>
      <c r="AD37" s="159"/>
      <c r="AE37" s="925"/>
      <c r="AF37" s="925"/>
      <c r="AG37" s="925"/>
      <c r="AH37" s="925"/>
      <c r="AI37" s="925"/>
      <c r="AJ37" s="925"/>
      <c r="AK37" s="925"/>
      <c r="AL37" s="925"/>
      <c r="AM37" s="925"/>
      <c r="AN37" s="925"/>
      <c r="AO37" s="925"/>
      <c r="AP37" s="925"/>
      <c r="AQ37" s="925"/>
      <c r="AR37" s="925"/>
      <c r="AS37" s="925"/>
      <c r="AT37" s="925"/>
      <c r="AU37" s="925"/>
      <c r="AV37" s="925"/>
      <c r="AW37" s="925"/>
      <c r="AX37" s="925"/>
      <c r="AY37" s="925"/>
      <c r="AZ37" s="925"/>
      <c r="BA37" s="925"/>
      <c r="BB37" s="925"/>
      <c r="BC37" s="925"/>
      <c r="BD37" s="925"/>
      <c r="BE37" s="925"/>
      <c r="BF37" s="925"/>
      <c r="BG37" s="925"/>
      <c r="BH37" s="925"/>
      <c r="BI37" s="925"/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  <c r="BT37" s="552"/>
    </row>
    <row r="38" spans="1:72" ht="25" customHeight="1">
      <c r="A38" s="169"/>
      <c r="B38" s="104" t="s">
        <v>77</v>
      </c>
      <c r="C38" s="909"/>
      <c r="D38" s="419"/>
      <c r="E38" s="666"/>
      <c r="F38" s="763"/>
      <c r="G38" s="419"/>
      <c r="H38" s="666"/>
      <c r="I38" s="763"/>
      <c r="J38" s="419"/>
      <c r="K38" s="666"/>
      <c r="L38" s="642"/>
      <c r="M38" s="419"/>
      <c r="N38" s="666"/>
      <c r="O38" s="642"/>
      <c r="P38" s="419"/>
      <c r="Q38" s="666"/>
      <c r="R38" s="642"/>
      <c r="S38" s="419"/>
      <c r="T38" s="666"/>
      <c r="U38" s="642"/>
      <c r="V38" s="419"/>
      <c r="W38" s="666"/>
      <c r="X38" s="763"/>
      <c r="Y38" s="419"/>
      <c r="Z38" s="666"/>
      <c r="AA38" s="642"/>
      <c r="AB38" s="711">
        <f t="shared" si="4"/>
        <v>0</v>
      </c>
      <c r="AC38" s="852">
        <f t="shared" si="5"/>
        <v>0</v>
      </c>
      <c r="AD38" s="159"/>
      <c r="AE38" s="925"/>
      <c r="AF38" s="925"/>
      <c r="AG38" s="925"/>
      <c r="AH38" s="925"/>
      <c r="AI38" s="925"/>
      <c r="AJ38" s="925"/>
      <c r="AK38" s="925"/>
      <c r="AL38" s="925"/>
      <c r="AM38" s="925"/>
      <c r="AN38" s="925"/>
      <c r="AO38" s="925"/>
      <c r="AP38" s="925"/>
      <c r="AQ38" s="925"/>
      <c r="AR38" s="925"/>
      <c r="AS38" s="925"/>
      <c r="AT38" s="925"/>
      <c r="AU38" s="925"/>
      <c r="AV38" s="925"/>
      <c r="AW38" s="925"/>
      <c r="AX38" s="925"/>
      <c r="AY38" s="925"/>
      <c r="AZ38" s="925"/>
      <c r="BA38" s="925"/>
      <c r="BB38" s="925"/>
      <c r="BC38" s="925"/>
      <c r="BD38" s="925"/>
      <c r="BE38" s="925"/>
      <c r="BF38" s="925"/>
      <c r="BG38" s="925"/>
      <c r="BH38" s="925"/>
      <c r="BI38" s="925"/>
      <c r="BJ38" s="552"/>
      <c r="BK38" s="552"/>
      <c r="BL38" s="552"/>
      <c r="BM38" s="552"/>
      <c r="BN38" s="552"/>
      <c r="BO38" s="552"/>
      <c r="BP38" s="552"/>
      <c r="BQ38" s="552"/>
      <c r="BR38" s="552"/>
      <c r="BS38" s="552"/>
      <c r="BT38" s="552"/>
    </row>
    <row r="39" spans="1:72" ht="25" customHeight="1">
      <c r="A39" s="169"/>
      <c r="B39" s="104" t="s">
        <v>346</v>
      </c>
      <c r="C39" s="909"/>
      <c r="D39" s="419"/>
      <c r="E39" s="666"/>
      <c r="F39" s="763"/>
      <c r="G39" s="419"/>
      <c r="H39" s="666"/>
      <c r="I39" s="763"/>
      <c r="J39" s="419"/>
      <c r="K39" s="666"/>
      <c r="L39" s="642"/>
      <c r="M39" s="419"/>
      <c r="N39" s="666"/>
      <c r="O39" s="642"/>
      <c r="P39" s="419"/>
      <c r="Q39" s="666"/>
      <c r="R39" s="642"/>
      <c r="S39" s="419"/>
      <c r="T39" s="666"/>
      <c r="U39" s="642"/>
      <c r="V39" s="419"/>
      <c r="W39" s="666"/>
      <c r="X39" s="763"/>
      <c r="Y39" s="419"/>
      <c r="Z39" s="666"/>
      <c r="AA39" s="642"/>
      <c r="AB39" s="711">
        <f t="shared" si="4"/>
        <v>0</v>
      </c>
      <c r="AC39" s="852">
        <f t="shared" si="5"/>
        <v>0</v>
      </c>
      <c r="AD39" s="159"/>
      <c r="AE39" s="925"/>
      <c r="AF39" s="925"/>
      <c r="AG39" s="925"/>
      <c r="AH39" s="925"/>
      <c r="AI39" s="925"/>
      <c r="AJ39" s="925"/>
      <c r="AK39" s="925"/>
      <c r="AL39" s="925"/>
      <c r="AM39" s="925"/>
      <c r="AN39" s="925"/>
      <c r="AO39" s="925"/>
      <c r="AP39" s="925"/>
      <c r="AQ39" s="925"/>
      <c r="AR39" s="925"/>
      <c r="AS39" s="925"/>
      <c r="AT39" s="925"/>
      <c r="AU39" s="925"/>
      <c r="AV39" s="925"/>
      <c r="AW39" s="925"/>
      <c r="AX39" s="925"/>
      <c r="AY39" s="925"/>
      <c r="AZ39" s="925"/>
      <c r="BA39" s="925"/>
      <c r="BB39" s="925"/>
      <c r="BC39" s="925"/>
      <c r="BD39" s="925"/>
      <c r="BE39" s="925"/>
      <c r="BF39" s="925"/>
      <c r="BG39" s="925"/>
      <c r="BH39" s="925"/>
      <c r="BI39" s="925"/>
      <c r="BJ39" s="552"/>
      <c r="BK39" s="552"/>
      <c r="BL39" s="552"/>
      <c r="BM39" s="552"/>
      <c r="BN39" s="552"/>
      <c r="BO39" s="552"/>
      <c r="BP39" s="552"/>
      <c r="BQ39" s="552"/>
      <c r="BR39" s="552"/>
      <c r="BS39" s="552"/>
      <c r="BT39" s="552"/>
    </row>
    <row r="40" spans="1:72" ht="25" customHeight="1">
      <c r="A40" s="169"/>
      <c r="B40" s="104" t="s">
        <v>223</v>
      </c>
      <c r="C40" s="909"/>
      <c r="D40" s="419"/>
      <c r="E40" s="666"/>
      <c r="F40" s="763"/>
      <c r="G40" s="419"/>
      <c r="H40" s="666"/>
      <c r="I40" s="763"/>
      <c r="J40" s="419"/>
      <c r="K40" s="666"/>
      <c r="L40" s="642"/>
      <c r="M40" s="419"/>
      <c r="N40" s="666"/>
      <c r="O40" s="642"/>
      <c r="P40" s="419"/>
      <c r="Q40" s="666"/>
      <c r="R40" s="642"/>
      <c r="S40" s="419"/>
      <c r="T40" s="666"/>
      <c r="U40" s="642"/>
      <c r="V40" s="419"/>
      <c r="W40" s="666"/>
      <c r="X40" s="763"/>
      <c r="Y40" s="419"/>
      <c r="Z40" s="666"/>
      <c r="AA40" s="642"/>
      <c r="AB40" s="711">
        <f t="shared" si="4"/>
        <v>0</v>
      </c>
      <c r="AC40" s="852">
        <f t="shared" si="5"/>
        <v>0</v>
      </c>
      <c r="AD40" s="159"/>
      <c r="AE40" s="925"/>
      <c r="AF40" s="925"/>
      <c r="AG40" s="925"/>
      <c r="AH40" s="925"/>
      <c r="AI40" s="925"/>
      <c r="AJ40" s="925"/>
      <c r="AK40" s="925"/>
      <c r="AL40" s="925"/>
      <c r="AM40" s="925"/>
      <c r="AN40" s="925"/>
      <c r="AO40" s="925"/>
      <c r="AP40" s="925"/>
      <c r="AQ40" s="925"/>
      <c r="AR40" s="925"/>
      <c r="AS40" s="925"/>
      <c r="AT40" s="925"/>
      <c r="AU40" s="925"/>
      <c r="AV40" s="925"/>
      <c r="AW40" s="925"/>
      <c r="AX40" s="925"/>
      <c r="AY40" s="925"/>
      <c r="AZ40" s="925"/>
      <c r="BA40" s="925"/>
      <c r="BB40" s="925"/>
      <c r="BC40" s="925"/>
      <c r="BD40" s="925"/>
      <c r="BE40" s="925"/>
      <c r="BF40" s="925"/>
      <c r="BG40" s="925"/>
      <c r="BH40" s="925"/>
      <c r="BI40" s="925"/>
      <c r="BJ40" s="552"/>
      <c r="BK40" s="552"/>
      <c r="BL40" s="552"/>
      <c r="BM40" s="552"/>
      <c r="BN40" s="552"/>
      <c r="BO40" s="552"/>
      <c r="BP40" s="552"/>
      <c r="BQ40" s="552"/>
      <c r="BR40" s="552"/>
      <c r="BS40" s="552"/>
      <c r="BT40" s="552"/>
    </row>
    <row r="41" spans="1:72" ht="25" customHeight="1">
      <c r="A41" s="169"/>
      <c r="B41" s="104" t="s">
        <v>347</v>
      </c>
      <c r="C41" s="909"/>
      <c r="D41" s="419"/>
      <c r="E41" s="666"/>
      <c r="F41" s="763"/>
      <c r="G41" s="419"/>
      <c r="H41" s="666"/>
      <c r="I41" s="763"/>
      <c r="J41" s="419"/>
      <c r="K41" s="666"/>
      <c r="L41" s="642"/>
      <c r="M41" s="419"/>
      <c r="N41" s="666"/>
      <c r="O41" s="642"/>
      <c r="P41" s="419"/>
      <c r="Q41" s="666"/>
      <c r="R41" s="642"/>
      <c r="S41" s="419"/>
      <c r="T41" s="666"/>
      <c r="U41" s="642"/>
      <c r="V41" s="419"/>
      <c r="W41" s="666"/>
      <c r="X41" s="763"/>
      <c r="Y41" s="419"/>
      <c r="Z41" s="666"/>
      <c r="AA41" s="642"/>
      <c r="AB41" s="711">
        <f t="shared" si="4"/>
        <v>0</v>
      </c>
      <c r="AC41" s="852">
        <f t="shared" si="5"/>
        <v>0</v>
      </c>
      <c r="AD41" s="159"/>
      <c r="AE41" s="925"/>
      <c r="AF41" s="925"/>
      <c r="AG41" s="925"/>
      <c r="AH41" s="925"/>
      <c r="AI41" s="925"/>
      <c r="AJ41" s="925"/>
      <c r="AK41" s="925"/>
      <c r="AL41" s="925"/>
      <c r="AM41" s="925"/>
      <c r="AN41" s="925"/>
      <c r="AO41" s="925"/>
      <c r="AP41" s="925"/>
      <c r="AQ41" s="925"/>
      <c r="AR41" s="925"/>
      <c r="AS41" s="925"/>
      <c r="AT41" s="925"/>
      <c r="AU41" s="925"/>
      <c r="AV41" s="925"/>
      <c r="AW41" s="925"/>
      <c r="AX41" s="925"/>
      <c r="AY41" s="925"/>
      <c r="AZ41" s="925"/>
      <c r="BA41" s="925"/>
      <c r="BB41" s="925"/>
      <c r="BC41" s="925"/>
      <c r="BD41" s="925"/>
      <c r="BE41" s="925"/>
      <c r="BF41" s="925"/>
      <c r="BG41" s="925"/>
      <c r="BH41" s="925"/>
      <c r="BI41" s="925"/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  <c r="BT41" s="552"/>
    </row>
    <row r="42" spans="1:72" ht="8.15" customHeight="1">
      <c r="A42" s="169"/>
      <c r="B42" s="104"/>
      <c r="C42" s="94"/>
      <c r="D42" s="96"/>
      <c r="E42" s="85"/>
      <c r="F42" s="704"/>
      <c r="G42" s="96"/>
      <c r="H42" s="85"/>
      <c r="I42" s="704"/>
      <c r="J42" s="96"/>
      <c r="K42" s="85"/>
      <c r="L42" s="704"/>
      <c r="M42" s="96"/>
      <c r="N42" s="96"/>
      <c r="O42" s="704"/>
      <c r="P42" s="96"/>
      <c r="Q42" s="96"/>
      <c r="R42" s="704"/>
      <c r="S42" s="96"/>
      <c r="T42" s="96"/>
      <c r="U42" s="704"/>
      <c r="V42" s="96"/>
      <c r="W42" s="96"/>
      <c r="X42" s="449"/>
      <c r="Y42" s="96"/>
      <c r="Z42" s="96"/>
      <c r="AA42" s="449"/>
      <c r="AB42" s="96"/>
      <c r="AC42" s="96"/>
      <c r="AD42" s="159"/>
      <c r="AE42" s="925"/>
      <c r="AF42" s="925"/>
      <c r="AG42" s="925"/>
      <c r="AH42" s="925"/>
      <c r="AI42" s="925"/>
      <c r="AJ42" s="925"/>
      <c r="AK42" s="925"/>
      <c r="AL42" s="925"/>
      <c r="AM42" s="925"/>
      <c r="AN42" s="925"/>
      <c r="AO42" s="925"/>
      <c r="AP42" s="925"/>
      <c r="AQ42" s="925"/>
      <c r="AR42" s="925"/>
      <c r="AS42" s="925"/>
      <c r="AT42" s="925"/>
      <c r="AU42" s="925"/>
      <c r="AV42" s="925"/>
      <c r="AW42" s="925"/>
      <c r="AX42" s="925"/>
      <c r="AY42" s="925"/>
      <c r="AZ42" s="925"/>
      <c r="BA42" s="925"/>
      <c r="BB42" s="925"/>
      <c r="BC42" s="925"/>
      <c r="BD42" s="925"/>
      <c r="BE42" s="925"/>
      <c r="BF42" s="925"/>
      <c r="BG42" s="925"/>
      <c r="BH42" s="925"/>
      <c r="BI42" s="925"/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  <c r="BT42" s="552"/>
    </row>
    <row r="43" spans="1:72" ht="30" customHeight="1">
      <c r="A43" s="169"/>
      <c r="B43" s="104" t="s">
        <v>436</v>
      </c>
      <c r="C43" s="94"/>
      <c r="D43" s="894">
        <f t="shared" ref="D43:Z43" si="6">SUM(D13:D42)</f>
        <v>0</v>
      </c>
      <c r="E43" s="130">
        <f t="shared" si="6"/>
        <v>0</v>
      </c>
      <c r="F43" s="897"/>
      <c r="G43" s="131">
        <f t="shared" si="6"/>
        <v>0</v>
      </c>
      <c r="H43" s="678">
        <f t="shared" si="6"/>
        <v>0</v>
      </c>
      <c r="I43" s="897"/>
      <c r="J43" s="131">
        <f t="shared" si="6"/>
        <v>0</v>
      </c>
      <c r="K43" s="130">
        <f t="shared" si="6"/>
        <v>0</v>
      </c>
      <c r="L43" s="897"/>
      <c r="M43" s="131">
        <f t="shared" si="6"/>
        <v>0</v>
      </c>
      <c r="N43" s="130">
        <f t="shared" si="6"/>
        <v>0</v>
      </c>
      <c r="O43" s="897"/>
      <c r="P43" s="131">
        <f t="shared" ref="P43:Q43" si="7">SUM(P13:P42)</f>
        <v>0</v>
      </c>
      <c r="Q43" s="130">
        <f t="shared" si="7"/>
        <v>0</v>
      </c>
      <c r="R43" s="897"/>
      <c r="S43" s="131">
        <f t="shared" ref="S43:T43" si="8">SUM(S13:S42)</f>
        <v>0</v>
      </c>
      <c r="T43" s="130">
        <f t="shared" si="8"/>
        <v>0</v>
      </c>
      <c r="U43" s="897"/>
      <c r="V43" s="131">
        <f t="shared" ref="V43:W43" si="9">SUM(V13:V42)</f>
        <v>0</v>
      </c>
      <c r="W43" s="130">
        <f t="shared" si="9"/>
        <v>0</v>
      </c>
      <c r="X43" s="895"/>
      <c r="Y43" s="894">
        <f t="shared" si="6"/>
        <v>0</v>
      </c>
      <c r="Z43" s="135">
        <f t="shared" si="6"/>
        <v>0</v>
      </c>
      <c r="AA43" s="903"/>
      <c r="AB43" s="712">
        <f t="shared" ref="AB43" si="10">SUMPRODUCT((MOD(COLUMN(D43:Z43),3)=1)*D43:Z43)</f>
        <v>0</v>
      </c>
      <c r="AC43" s="923">
        <f t="shared" ref="AC43" si="11">SUMPRODUCT((MOD(COLUMN(D43:Z43),3)=2)*D43:Z43)</f>
        <v>0</v>
      </c>
      <c r="AD43" s="159"/>
      <c r="AE43" s="925"/>
      <c r="AF43" s="925"/>
      <c r="AG43" s="925"/>
      <c r="AH43" s="925"/>
      <c r="AI43" s="925"/>
      <c r="AJ43" s="925"/>
      <c r="AK43" s="925"/>
      <c r="AL43" s="925"/>
      <c r="AM43" s="925"/>
      <c r="AN43" s="925"/>
      <c r="AO43" s="925"/>
      <c r="AP43" s="925"/>
      <c r="AQ43" s="925"/>
      <c r="AR43" s="925"/>
      <c r="AS43" s="925"/>
      <c r="AT43" s="925"/>
      <c r="AU43" s="925"/>
      <c r="AV43" s="925"/>
      <c r="AW43" s="925"/>
      <c r="AX43" s="925"/>
      <c r="AY43" s="925"/>
      <c r="AZ43" s="925"/>
      <c r="BA43" s="925"/>
      <c r="BB43" s="925"/>
      <c r="BC43" s="925"/>
      <c r="BD43" s="925"/>
      <c r="BE43" s="925"/>
      <c r="BF43" s="925"/>
      <c r="BG43" s="925"/>
      <c r="BH43" s="925"/>
      <c r="BI43" s="925"/>
      <c r="BJ43" s="552"/>
      <c r="BK43" s="552"/>
      <c r="BL43" s="552"/>
      <c r="BM43" s="552"/>
      <c r="BN43" s="552"/>
      <c r="BO43" s="552"/>
      <c r="BP43" s="552"/>
      <c r="BQ43" s="552"/>
      <c r="BR43" s="552"/>
      <c r="BS43" s="552"/>
      <c r="BT43" s="552"/>
    </row>
    <row r="44" spans="1:72">
      <c r="A44" s="169"/>
      <c r="B44" s="89"/>
      <c r="C44" s="89"/>
      <c r="D44" s="89"/>
      <c r="E44" s="89"/>
      <c r="F44" s="652"/>
      <c r="G44" s="89"/>
      <c r="H44" s="89"/>
      <c r="I44" s="652"/>
      <c r="J44" s="89"/>
      <c r="K44" s="89"/>
      <c r="L44" s="652"/>
      <c r="M44" s="89"/>
      <c r="N44" s="89"/>
      <c r="O44" s="652"/>
      <c r="P44" s="89"/>
      <c r="Q44" s="89"/>
      <c r="R44" s="652"/>
      <c r="S44" s="89"/>
      <c r="T44" s="89"/>
      <c r="U44" s="652"/>
      <c r="V44" s="89"/>
      <c r="W44" s="89"/>
      <c r="X44" s="652"/>
      <c r="Y44" s="89"/>
      <c r="Z44" s="89"/>
      <c r="AA44" s="652"/>
      <c r="AB44" s="89"/>
      <c r="AC44" s="89"/>
      <c r="AD44" s="159"/>
      <c r="AE44" s="925"/>
      <c r="AF44" s="925"/>
      <c r="AG44" s="925"/>
      <c r="AH44" s="925"/>
      <c r="AI44" s="925"/>
      <c r="AJ44" s="925"/>
      <c r="AK44" s="925"/>
      <c r="AL44" s="925"/>
      <c r="AM44" s="925"/>
      <c r="AN44" s="925"/>
      <c r="AO44" s="925"/>
      <c r="AP44" s="925"/>
      <c r="AQ44" s="925"/>
      <c r="AR44" s="925"/>
      <c r="AS44" s="925"/>
      <c r="AT44" s="925"/>
      <c r="AU44" s="925"/>
      <c r="AV44" s="925"/>
      <c r="AW44" s="925"/>
      <c r="AX44" s="925"/>
      <c r="AY44" s="925"/>
      <c r="AZ44" s="925"/>
      <c r="BA44" s="925"/>
      <c r="BB44" s="925"/>
      <c r="BC44" s="925"/>
      <c r="BD44" s="925"/>
      <c r="BE44" s="925"/>
      <c r="BF44" s="925"/>
      <c r="BG44" s="925"/>
      <c r="BH44" s="925"/>
      <c r="BI44" s="925"/>
    </row>
    <row r="45" spans="1:72" ht="13.5" thickBot="1">
      <c r="A45" s="177"/>
      <c r="B45" s="166"/>
      <c r="C45" s="166"/>
      <c r="D45" s="166"/>
      <c r="E45" s="166"/>
      <c r="F45" s="924"/>
      <c r="G45" s="166"/>
      <c r="H45" s="166"/>
      <c r="I45" s="924"/>
      <c r="J45" s="166"/>
      <c r="K45" s="166"/>
      <c r="L45" s="924"/>
      <c r="M45" s="166"/>
      <c r="N45" s="166"/>
      <c r="O45" s="924"/>
      <c r="P45" s="166"/>
      <c r="Q45" s="166"/>
      <c r="R45" s="924"/>
      <c r="S45" s="166"/>
      <c r="T45" s="166"/>
      <c r="U45" s="924"/>
      <c r="V45" s="166"/>
      <c r="W45" s="166"/>
      <c r="X45" s="924"/>
      <c r="Y45" s="166"/>
      <c r="Z45" s="166"/>
      <c r="AA45" s="924"/>
      <c r="AB45" s="166"/>
      <c r="AC45" s="166"/>
      <c r="AD45" s="167"/>
      <c r="AE45" s="925"/>
      <c r="AF45" s="925"/>
      <c r="AG45" s="925"/>
      <c r="AH45" s="925"/>
      <c r="AI45" s="925"/>
      <c r="AJ45" s="925"/>
      <c r="AK45" s="925"/>
      <c r="AL45" s="925"/>
      <c r="AM45" s="925"/>
      <c r="AN45" s="925"/>
      <c r="AO45" s="925"/>
      <c r="AP45" s="925"/>
      <c r="AQ45" s="925"/>
      <c r="AR45" s="925"/>
      <c r="AS45" s="925"/>
      <c r="AT45" s="925"/>
      <c r="AU45" s="925"/>
      <c r="AV45" s="925"/>
      <c r="AW45" s="925"/>
      <c r="AX45" s="925"/>
      <c r="AY45" s="925"/>
      <c r="AZ45" s="925"/>
      <c r="BA45" s="925"/>
      <c r="BB45" s="925"/>
      <c r="BC45" s="925"/>
      <c r="BD45" s="925"/>
      <c r="BE45" s="925"/>
      <c r="BF45" s="925"/>
      <c r="BG45" s="925"/>
      <c r="BH45" s="925"/>
      <c r="BI45" s="925"/>
    </row>
    <row r="46" spans="1:72">
      <c r="AE46" s="925"/>
      <c r="AF46" s="925"/>
      <c r="AG46" s="925"/>
      <c r="AH46" s="925"/>
      <c r="AI46" s="925"/>
      <c r="AJ46" s="925"/>
      <c r="AK46" s="925"/>
      <c r="AL46" s="925"/>
      <c r="AM46" s="925"/>
      <c r="AN46" s="925"/>
      <c r="AO46" s="925"/>
      <c r="AP46" s="925"/>
      <c r="AQ46" s="925"/>
      <c r="AR46" s="925"/>
      <c r="AS46" s="925"/>
      <c r="AT46" s="925"/>
      <c r="AU46" s="925"/>
      <c r="AV46" s="925"/>
      <c r="AW46" s="925"/>
      <c r="AX46" s="925"/>
      <c r="AY46" s="925"/>
      <c r="AZ46" s="925"/>
      <c r="BA46" s="925"/>
      <c r="BB46" s="925"/>
      <c r="BC46" s="925"/>
      <c r="BD46" s="925"/>
      <c r="BE46" s="925"/>
      <c r="BF46" s="925"/>
      <c r="BG46" s="925"/>
      <c r="BH46" s="925"/>
      <c r="BI46" s="925"/>
    </row>
    <row r="47" spans="1:72">
      <c r="AE47" s="925"/>
      <c r="AF47" s="925"/>
      <c r="AG47" s="925"/>
      <c r="AH47" s="925"/>
      <c r="AI47" s="925"/>
      <c r="AJ47" s="925"/>
      <c r="AK47" s="925"/>
      <c r="AL47" s="925"/>
      <c r="AM47" s="925"/>
      <c r="AN47" s="925"/>
      <c r="AO47" s="925"/>
      <c r="AP47" s="925"/>
      <c r="AQ47" s="925"/>
      <c r="AR47" s="925"/>
      <c r="AS47" s="925"/>
      <c r="AT47" s="925"/>
      <c r="AU47" s="925"/>
      <c r="AV47" s="925"/>
      <c r="AW47" s="925"/>
      <c r="AX47" s="925"/>
      <c r="AY47" s="925"/>
      <c r="AZ47" s="925"/>
      <c r="BA47" s="925"/>
      <c r="BB47" s="925"/>
      <c r="BC47" s="925"/>
      <c r="BD47" s="925"/>
      <c r="BE47" s="925"/>
      <c r="BF47" s="925"/>
      <c r="BG47" s="925"/>
      <c r="BH47" s="925"/>
      <c r="BI47" s="925"/>
    </row>
    <row r="48" spans="1:72">
      <c r="AE48" s="925"/>
      <c r="AF48" s="925"/>
      <c r="AG48" s="925"/>
      <c r="AH48" s="925"/>
      <c r="AI48" s="925"/>
      <c r="AJ48" s="925"/>
      <c r="AK48" s="925"/>
      <c r="AL48" s="925"/>
      <c r="AM48" s="925"/>
      <c r="AN48" s="925"/>
      <c r="AO48" s="925"/>
      <c r="AP48" s="925"/>
      <c r="AQ48" s="925"/>
      <c r="AR48" s="925"/>
      <c r="AS48" s="925"/>
      <c r="AT48" s="925"/>
      <c r="AU48" s="925"/>
      <c r="AV48" s="925"/>
      <c r="AW48" s="925"/>
      <c r="AX48" s="925"/>
      <c r="AY48" s="925"/>
      <c r="AZ48" s="925"/>
      <c r="BA48" s="925"/>
      <c r="BB48" s="925"/>
      <c r="BC48" s="925"/>
      <c r="BD48" s="925"/>
      <c r="BE48" s="925"/>
      <c r="BF48" s="925"/>
      <c r="BG48" s="925"/>
      <c r="BH48" s="925"/>
      <c r="BI48" s="925"/>
    </row>
    <row r="49" spans="31:61">
      <c r="AE49" s="925"/>
      <c r="AF49" s="925"/>
      <c r="AG49" s="925"/>
      <c r="AH49" s="925"/>
      <c r="AI49" s="925"/>
      <c r="AJ49" s="925"/>
      <c r="AK49" s="925"/>
      <c r="AL49" s="925"/>
      <c r="AM49" s="925"/>
      <c r="AN49" s="925"/>
      <c r="AO49" s="925"/>
      <c r="AP49" s="925"/>
      <c r="AQ49" s="925"/>
      <c r="AR49" s="925"/>
      <c r="AS49" s="925"/>
      <c r="AT49" s="925"/>
      <c r="AU49" s="925"/>
      <c r="AV49" s="925"/>
      <c r="AW49" s="925"/>
      <c r="AX49" s="925"/>
      <c r="AY49" s="925"/>
      <c r="AZ49" s="925"/>
      <c r="BA49" s="925"/>
      <c r="BB49" s="925"/>
      <c r="BC49" s="925"/>
      <c r="BD49" s="925"/>
      <c r="BE49" s="925"/>
      <c r="BF49" s="925"/>
      <c r="BG49" s="925"/>
      <c r="BH49" s="925"/>
      <c r="BI49" s="925"/>
    </row>
  </sheetData>
  <sheetProtection insertColumns="0" insertRows="0" deleteColumns="0"/>
  <mergeCells count="13">
    <mergeCell ref="A2:AD2"/>
    <mergeCell ref="A3:AD3"/>
    <mergeCell ref="A5:AD5"/>
    <mergeCell ref="B7:AD8"/>
    <mergeCell ref="AB10:AC10"/>
    <mergeCell ref="D10:E10"/>
    <mergeCell ref="G10:H10"/>
    <mergeCell ref="J10:K10"/>
    <mergeCell ref="M10:N10"/>
    <mergeCell ref="Y10:Z10"/>
    <mergeCell ref="P10:Q10"/>
    <mergeCell ref="S10:T10"/>
    <mergeCell ref="V10:W10"/>
  </mergeCells>
  <conditionalFormatting sqref="AD1 A2:AD43">
    <cfRule type="expression" dxfId="83" priority="90">
      <formula>CELL("protect",A1)=1</formula>
    </cfRule>
  </conditionalFormatting>
  <conditionalFormatting sqref="AQ1:XFD1048576 AP1:AP6 AP8:AP1048576 A1:AO1048576">
    <cfRule type="expression" dxfId="82" priority="85">
      <formula>CELL("protect",A1)=1</formula>
    </cfRule>
  </conditionalFormatting>
  <conditionalFormatting sqref="AB43:AC43 D10:AC13 D15:AC20 D22:AC41">
    <cfRule type="expression" dxfId="81" priority="82">
      <formula>CELL("protect",D10)=1</formula>
    </cfRule>
    <cfRule type="expression" dxfId="80" priority="83">
      <formula>CELL("protect",D10)=1</formula>
    </cfRule>
  </conditionalFormatting>
  <conditionalFormatting sqref="AB13:AC13 AB43:AC43 AB15:AC20 AB22:AC41">
    <cfRule type="containsErrors" dxfId="79" priority="49">
      <formula>ISERROR(AB13)</formula>
    </cfRule>
  </conditionalFormatting>
  <pageMargins left="0.23622047244094491" right="0.23622047244094491" top="0.31496062992125984" bottom="0.55118110236220474" header="0.31496062992125984" footer="0.31496062992125984"/>
  <pageSetup paperSize="5" scale="56" orientation="landscape" r:id="rId1"/>
  <headerFooter alignWithMargins="0">
    <oddFooter>&amp;RPage 4-A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R385"/>
  <sheetViews>
    <sheetView showGridLines="0" defaultGridColor="0" colorId="22" zoomScaleNormal="100" workbookViewId="0"/>
  </sheetViews>
  <sheetFormatPr defaultColWidth="9.69921875" defaultRowHeight="13"/>
  <cols>
    <col min="1" max="1" width="1.3984375" style="89" customWidth="1"/>
    <col min="2" max="2" width="38.3984375" customWidth="1"/>
    <col min="3" max="3" width="1.09765625" customWidth="1"/>
    <col min="4" max="5" width="16.69921875" customWidth="1"/>
    <col min="6" max="6" width="2.59765625" style="89" customWidth="1"/>
    <col min="7" max="8" width="16.69921875" style="88" customWidth="1"/>
    <col min="9" max="11" width="16.69921875" style="973" customWidth="1"/>
    <col min="12" max="15" width="16.69921875" customWidth="1"/>
    <col min="16" max="16" width="2.59765625" style="89" customWidth="1"/>
    <col min="17" max="17" width="16.69921875" customWidth="1"/>
    <col min="18" max="18" width="3.69921875" style="88" customWidth="1"/>
  </cols>
  <sheetData>
    <row r="1" spans="1:18" s="89" customForma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173"/>
    </row>
    <row r="2" spans="1:18" s="88" customFormat="1" ht="21.75" customHeight="1">
      <c r="A2" s="169"/>
      <c r="B2" s="991" t="s">
        <v>26</v>
      </c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992"/>
    </row>
    <row r="3" spans="1:18" ht="16.5">
      <c r="A3" s="169"/>
      <c r="B3" s="1032" t="s">
        <v>53</v>
      </c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3"/>
    </row>
    <row r="4" spans="1:18" ht="9.65" customHeight="1">
      <c r="A4" s="169"/>
      <c r="B4" s="74"/>
      <c r="C4" s="74"/>
      <c r="D4" s="378"/>
      <c r="E4" s="74"/>
      <c r="F4" s="74"/>
      <c r="G4" s="98"/>
      <c r="H4" s="76"/>
      <c r="I4" s="76"/>
      <c r="J4" s="76"/>
      <c r="K4" s="76"/>
      <c r="L4" s="76"/>
      <c r="M4" s="76"/>
      <c r="N4" s="76"/>
      <c r="O4" s="76"/>
      <c r="P4" s="76"/>
      <c r="Q4" s="89"/>
      <c r="R4" s="159"/>
    </row>
    <row r="5" spans="1:18" s="88" customFormat="1" ht="14.5" customHeight="1">
      <c r="A5" s="169"/>
      <c r="B5" s="1024" t="str">
        <f>title!A5</f>
        <v>(name of municipality)</v>
      </c>
      <c r="C5" s="1024"/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6"/>
    </row>
    <row r="6" spans="1:18" s="88" customFormat="1" ht="5.5" customHeight="1">
      <c r="A6" s="169"/>
      <c r="B6" s="370"/>
      <c r="C6" s="370"/>
      <c r="D6" s="379"/>
      <c r="E6" s="370"/>
      <c r="F6" s="371"/>
      <c r="G6" s="371"/>
      <c r="H6" s="371"/>
      <c r="I6" s="371"/>
      <c r="J6" s="371"/>
      <c r="K6" s="371"/>
      <c r="L6" s="371"/>
      <c r="M6" s="370"/>
      <c r="N6" s="370"/>
      <c r="O6" s="370"/>
      <c r="P6" s="370"/>
      <c r="Q6" s="370"/>
      <c r="R6" s="638"/>
    </row>
    <row r="7" spans="1:18" s="88" customFormat="1" ht="14.5" customHeight="1">
      <c r="A7" s="169"/>
      <c r="B7" s="1024" t="str">
        <f>title!A7</f>
        <v>For the Year 20</v>
      </c>
      <c r="C7" s="1024"/>
      <c r="D7" s="1024"/>
      <c r="E7" s="1024"/>
      <c r="F7" s="1024"/>
      <c r="G7" s="1024"/>
      <c r="H7" s="1024"/>
      <c r="I7" s="1024"/>
      <c r="J7" s="1024"/>
      <c r="K7" s="1024"/>
      <c r="L7" s="1024"/>
      <c r="M7" s="1024"/>
      <c r="N7" s="1024"/>
      <c r="O7" s="1024"/>
      <c r="P7" s="1024"/>
      <c r="Q7" s="1024"/>
      <c r="R7" s="1026"/>
    </row>
    <row r="8" spans="1:18" ht="9" customHeight="1">
      <c r="A8" s="169"/>
      <c r="B8" s="79"/>
      <c r="C8" s="82"/>
      <c r="D8" s="79"/>
      <c r="E8" s="79"/>
      <c r="F8" s="79"/>
      <c r="G8" s="78"/>
      <c r="H8" s="78"/>
      <c r="I8" s="78"/>
      <c r="J8" s="78"/>
      <c r="K8" s="78"/>
      <c r="L8" s="78"/>
      <c r="M8" s="78"/>
      <c r="N8" s="78"/>
      <c r="O8" s="89"/>
      <c r="P8" s="652"/>
      <c r="Q8" s="89"/>
      <c r="R8" s="159"/>
    </row>
    <row r="9" spans="1:18" ht="6" customHeight="1">
      <c r="A9" s="169"/>
      <c r="B9" s="565"/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929"/>
      <c r="Q9" s="565"/>
      <c r="R9" s="639"/>
    </row>
    <row r="10" spans="1:18" ht="12.75" customHeight="1">
      <c r="A10" s="169"/>
      <c r="B10" s="104"/>
      <c r="C10" s="94"/>
      <c r="D10" s="1013" t="s">
        <v>460</v>
      </c>
      <c r="E10" s="1014"/>
      <c r="F10" s="759"/>
      <c r="G10" s="1013">
        <f>'page 1'!$G$9</f>
        <v>20</v>
      </c>
      <c r="H10" s="1015"/>
      <c r="I10" s="1015"/>
      <c r="J10" s="1015"/>
      <c r="K10" s="1015"/>
      <c r="L10" s="1015"/>
      <c r="M10" s="1015"/>
      <c r="N10" s="1015"/>
      <c r="O10" s="1014"/>
      <c r="P10" s="759"/>
      <c r="Q10" s="758" t="s">
        <v>28</v>
      </c>
      <c r="R10" s="640"/>
    </row>
    <row r="11" spans="1:18" ht="24" customHeight="1">
      <c r="A11" s="169"/>
      <c r="B11" s="108" t="s">
        <v>79</v>
      </c>
      <c r="C11" s="94"/>
      <c r="D11" s="839" t="s">
        <v>458</v>
      </c>
      <c r="E11" s="822" t="s">
        <v>459</v>
      </c>
      <c r="F11" s="759"/>
      <c r="G11" s="839" t="str">
        <f>'page 1'!$G10</f>
        <v>Special Area</v>
      </c>
      <c r="H11" s="821" t="str">
        <f>'page 1'!$H10</f>
        <v>Special Area</v>
      </c>
      <c r="I11" s="972" t="str">
        <f>'page 1'!$I10</f>
        <v>Special Area</v>
      </c>
      <c r="J11" s="972" t="str">
        <f>'page 1'!$J10</f>
        <v>Special Area</v>
      </c>
      <c r="K11" s="972" t="str">
        <f>'page 1'!$K10</f>
        <v>Special Area</v>
      </c>
      <c r="L11" s="821" t="str">
        <f>'page 1'!$L10</f>
        <v>Special Area</v>
      </c>
      <c r="M11" s="821" t="str">
        <f>'page 1'!$M10</f>
        <v xml:space="preserve">LUD </v>
      </c>
      <c r="N11" s="821" t="s">
        <v>151</v>
      </c>
      <c r="O11" s="886" t="s">
        <v>458</v>
      </c>
      <c r="P11" s="759"/>
      <c r="Q11" s="827" t="s">
        <v>458</v>
      </c>
      <c r="R11" s="640"/>
    </row>
    <row r="12" spans="1:18" ht="12.75" customHeight="1">
      <c r="A12" s="169"/>
      <c r="B12" s="112" t="s">
        <v>348</v>
      </c>
      <c r="C12" s="94"/>
      <c r="D12" s="96"/>
      <c r="E12" s="85"/>
      <c r="F12" s="704"/>
      <c r="G12" s="96"/>
      <c r="H12" s="85"/>
      <c r="I12" s="85"/>
      <c r="J12" s="85"/>
      <c r="K12" s="85"/>
      <c r="L12" s="96"/>
      <c r="M12" s="85"/>
      <c r="N12" s="96"/>
      <c r="O12" s="96"/>
      <c r="P12" s="449"/>
      <c r="Q12" s="96"/>
      <c r="R12" s="641"/>
    </row>
    <row r="13" spans="1:18" ht="23.15" customHeight="1">
      <c r="A13" s="169"/>
      <c r="B13" s="104" t="s">
        <v>80</v>
      </c>
      <c r="C13" s="909"/>
      <c r="D13" s="438">
        <f>'page 5-A'!AB13</f>
        <v>0</v>
      </c>
      <c r="E13" s="887">
        <f>'page 5-A'!AC13</f>
        <v>0</v>
      </c>
      <c r="F13" s="763"/>
      <c r="G13" s="419"/>
      <c r="H13" s="418"/>
      <c r="I13" s="418"/>
      <c r="J13" s="418"/>
      <c r="K13" s="418"/>
      <c r="L13" s="418"/>
      <c r="M13" s="418"/>
      <c r="N13" s="418"/>
      <c r="O13" s="670">
        <f>SUM(G13:N13)</f>
        <v>0</v>
      </c>
      <c r="P13" s="818"/>
      <c r="Q13" s="905"/>
      <c r="R13" s="642"/>
    </row>
    <row r="14" spans="1:18" ht="23.15" customHeight="1">
      <c r="A14" s="169"/>
      <c r="B14" s="104" t="s">
        <v>81</v>
      </c>
      <c r="C14" s="909"/>
      <c r="D14" s="438">
        <f>'page 5-A'!AB14</f>
        <v>0</v>
      </c>
      <c r="E14" s="887">
        <f>'page 5-A'!AC14</f>
        <v>0</v>
      </c>
      <c r="F14" s="763"/>
      <c r="G14" s="419"/>
      <c r="H14" s="418"/>
      <c r="I14" s="418"/>
      <c r="J14" s="418"/>
      <c r="K14" s="418"/>
      <c r="L14" s="418"/>
      <c r="M14" s="418"/>
      <c r="N14" s="418"/>
      <c r="O14" s="670">
        <f>SUM(G14:N14)</f>
        <v>0</v>
      </c>
      <c r="P14" s="818"/>
      <c r="Q14" s="905"/>
      <c r="R14" s="642"/>
    </row>
    <row r="15" spans="1:18" ht="14.5" customHeight="1">
      <c r="A15" s="169"/>
      <c r="B15" s="112" t="s">
        <v>349</v>
      </c>
      <c r="C15" s="94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642"/>
    </row>
    <row r="16" spans="1:18" ht="23.15" customHeight="1">
      <c r="A16" s="169"/>
      <c r="B16" s="104" t="s">
        <v>82</v>
      </c>
      <c r="C16" s="909" t="s">
        <v>41</v>
      </c>
      <c r="D16" s="438">
        <f>'page 5-A'!AB16</f>
        <v>0</v>
      </c>
      <c r="E16" s="887">
        <f>'page 5-A'!AC16</f>
        <v>0</v>
      </c>
      <c r="F16" s="642"/>
      <c r="G16" s="419"/>
      <c r="H16" s="418"/>
      <c r="I16" s="418"/>
      <c r="J16" s="418"/>
      <c r="K16" s="418"/>
      <c r="L16" s="418"/>
      <c r="M16" s="418"/>
      <c r="N16" s="418"/>
      <c r="O16" s="670">
        <f>SUM(G16:N16)</f>
        <v>0</v>
      </c>
      <c r="P16" s="818"/>
      <c r="Q16" s="905"/>
      <c r="R16" s="642"/>
    </row>
    <row r="17" spans="1:18" ht="23.15" customHeight="1">
      <c r="A17" s="169"/>
      <c r="B17" s="104" t="s">
        <v>350</v>
      </c>
      <c r="C17" s="926"/>
      <c r="D17" s="438">
        <f>'page 5-A'!AB17</f>
        <v>0</v>
      </c>
      <c r="E17" s="887">
        <f>'page 5-A'!AC17</f>
        <v>0</v>
      </c>
      <c r="F17" s="642"/>
      <c r="G17" s="419"/>
      <c r="H17" s="418"/>
      <c r="I17" s="418"/>
      <c r="J17" s="418"/>
      <c r="K17" s="418"/>
      <c r="L17" s="418"/>
      <c r="M17" s="418"/>
      <c r="N17" s="418"/>
      <c r="O17" s="670">
        <f>SUM(G17:N17)</f>
        <v>0</v>
      </c>
      <c r="P17" s="818"/>
      <c r="Q17" s="905"/>
      <c r="R17" s="642"/>
    </row>
    <row r="18" spans="1:18" s="88" customFormat="1" ht="23.15" customHeight="1">
      <c r="A18" s="169"/>
      <c r="B18" s="104" t="s">
        <v>391</v>
      </c>
      <c r="C18" s="926"/>
      <c r="D18" s="438">
        <f>'page 5-A'!AB18</f>
        <v>0</v>
      </c>
      <c r="E18" s="887">
        <f>'page 5-A'!AC18</f>
        <v>0</v>
      </c>
      <c r="F18" s="642"/>
      <c r="G18" s="419"/>
      <c r="H18" s="418"/>
      <c r="I18" s="418"/>
      <c r="J18" s="418"/>
      <c r="K18" s="418"/>
      <c r="L18" s="418"/>
      <c r="M18" s="418"/>
      <c r="N18" s="418"/>
      <c r="O18" s="670">
        <f>SUM(G18:N18)</f>
        <v>0</v>
      </c>
      <c r="P18" s="818"/>
      <c r="Q18" s="905"/>
      <c r="R18" s="642"/>
    </row>
    <row r="19" spans="1:18" s="88" customFormat="1" ht="23.15" customHeight="1">
      <c r="A19" s="169"/>
      <c r="B19" s="537" t="s">
        <v>353</v>
      </c>
      <c r="C19" s="926"/>
      <c r="D19" s="438">
        <f>'page 5-A'!AB19</f>
        <v>0</v>
      </c>
      <c r="E19" s="887">
        <f>'page 5-A'!AC19</f>
        <v>0</v>
      </c>
      <c r="F19" s="642"/>
      <c r="G19" s="419"/>
      <c r="H19" s="418"/>
      <c r="I19" s="418"/>
      <c r="J19" s="418"/>
      <c r="K19" s="418"/>
      <c r="L19" s="418"/>
      <c r="M19" s="418"/>
      <c r="N19" s="418"/>
      <c r="O19" s="670">
        <f>SUM(G19:N19)</f>
        <v>0</v>
      </c>
      <c r="P19" s="818"/>
      <c r="Q19" s="905"/>
      <c r="R19" s="642"/>
    </row>
    <row r="20" spans="1:18" ht="23.15" customHeight="1">
      <c r="A20" s="169"/>
      <c r="B20" s="537" t="s">
        <v>353</v>
      </c>
      <c r="C20" s="926"/>
      <c r="D20" s="438">
        <f>'page 5-A'!AB20</f>
        <v>0</v>
      </c>
      <c r="E20" s="887">
        <f>'page 5-A'!AC20</f>
        <v>0</v>
      </c>
      <c r="F20" s="642"/>
      <c r="G20" s="419"/>
      <c r="H20" s="418"/>
      <c r="I20" s="418"/>
      <c r="J20" s="418"/>
      <c r="K20" s="418"/>
      <c r="L20" s="418"/>
      <c r="M20" s="418"/>
      <c r="N20" s="418"/>
      <c r="O20" s="670">
        <f>SUM(G20:N20)</f>
        <v>0</v>
      </c>
      <c r="P20" s="818"/>
      <c r="Q20" s="905"/>
      <c r="R20" s="642"/>
    </row>
    <row r="21" spans="1:18" s="88" customFormat="1" ht="12.65" customHeight="1">
      <c r="A21" s="169"/>
      <c r="B21" s="620"/>
      <c r="C21" s="621"/>
      <c r="D21" s="447"/>
      <c r="E21" s="447"/>
      <c r="F21" s="449"/>
      <c r="G21" s="447"/>
      <c r="H21" s="447"/>
      <c r="I21" s="447"/>
      <c r="J21" s="447"/>
      <c r="K21" s="447"/>
      <c r="L21" s="447"/>
      <c r="M21" s="447"/>
      <c r="N21" s="447"/>
      <c r="O21" s="622"/>
      <c r="P21" s="819"/>
      <c r="Q21" s="447"/>
      <c r="R21" s="642"/>
    </row>
    <row r="22" spans="1:18" ht="21.75" customHeight="1">
      <c r="A22" s="169"/>
      <c r="B22" s="104" t="s">
        <v>83</v>
      </c>
      <c r="C22" s="909"/>
      <c r="D22" s="131">
        <f t="shared" ref="D22:Q22" si="0">SUM(D13:D21)</f>
        <v>0</v>
      </c>
      <c r="E22" s="130">
        <f t="shared" si="0"/>
        <v>0</v>
      </c>
      <c r="F22" s="897"/>
      <c r="G22" s="131">
        <f t="shared" si="0"/>
        <v>0</v>
      </c>
      <c r="H22" s="132">
        <f t="shared" si="0"/>
        <v>0</v>
      </c>
      <c r="I22" s="132">
        <f t="shared" si="0"/>
        <v>0</v>
      </c>
      <c r="J22" s="132">
        <f t="shared" si="0"/>
        <v>0</v>
      </c>
      <c r="K22" s="132">
        <f t="shared" si="0"/>
        <v>0</v>
      </c>
      <c r="L22" s="132">
        <f t="shared" si="0"/>
        <v>0</v>
      </c>
      <c r="M22" s="132">
        <f t="shared" si="0"/>
        <v>0</v>
      </c>
      <c r="N22" s="132">
        <f t="shared" si="0"/>
        <v>0</v>
      </c>
      <c r="O22" s="672">
        <f t="shared" si="0"/>
        <v>0</v>
      </c>
      <c r="P22" s="820"/>
      <c r="Q22" s="891">
        <f t="shared" si="0"/>
        <v>0</v>
      </c>
      <c r="R22" s="897"/>
    </row>
    <row r="23" spans="1:18" ht="7.5" customHeight="1">
      <c r="A23" s="169"/>
      <c r="B23" s="104"/>
      <c r="C23" s="94"/>
      <c r="D23" s="96"/>
      <c r="E23" s="96"/>
      <c r="F23" s="449"/>
      <c r="G23" s="96"/>
      <c r="H23" s="96"/>
      <c r="I23" s="96"/>
      <c r="J23" s="96"/>
      <c r="K23" s="96"/>
      <c r="L23" s="96"/>
      <c r="M23" s="96"/>
      <c r="N23" s="96"/>
      <c r="O23" s="96"/>
      <c r="P23" s="449"/>
      <c r="Q23" s="96"/>
      <c r="R23" s="642"/>
    </row>
    <row r="24" spans="1:18" ht="21.75" customHeight="1">
      <c r="A24" s="169"/>
      <c r="B24" s="108" t="s">
        <v>84</v>
      </c>
      <c r="C24" s="94"/>
      <c r="D24" s="96"/>
      <c r="E24" s="96"/>
      <c r="F24" s="449"/>
      <c r="G24" s="96"/>
      <c r="H24" s="96"/>
      <c r="I24" s="96"/>
      <c r="J24" s="96"/>
      <c r="K24" s="96"/>
      <c r="L24" s="96"/>
      <c r="M24" s="96"/>
      <c r="N24" s="96"/>
      <c r="O24" s="96"/>
      <c r="P24" s="449"/>
      <c r="Q24" s="96"/>
      <c r="R24" s="642"/>
    </row>
    <row r="25" spans="1:18" ht="12.75" customHeight="1">
      <c r="A25" s="169"/>
      <c r="B25" s="112" t="s">
        <v>352</v>
      </c>
      <c r="C25" s="94"/>
      <c r="D25" s="96"/>
      <c r="E25" s="96"/>
      <c r="F25" s="449"/>
      <c r="G25" s="96"/>
      <c r="H25" s="96"/>
      <c r="I25" s="96"/>
      <c r="J25" s="96"/>
      <c r="K25" s="96"/>
      <c r="L25" s="96"/>
      <c r="M25" s="96"/>
      <c r="N25" s="96"/>
      <c r="O25" s="96"/>
      <c r="P25" s="449"/>
      <c r="Q25" s="96"/>
      <c r="R25" s="642"/>
    </row>
    <row r="26" spans="1:18" ht="23.15" customHeight="1">
      <c r="A26" s="169"/>
      <c r="B26" s="104" t="s">
        <v>85</v>
      </c>
      <c r="C26" s="909"/>
      <c r="D26" s="438">
        <f>'page 5-A'!AB26</f>
        <v>0</v>
      </c>
      <c r="E26" s="887">
        <f>'page 5-A'!AC26</f>
        <v>0</v>
      </c>
      <c r="F26" s="763"/>
      <c r="G26" s="419"/>
      <c r="H26" s="418"/>
      <c r="I26" s="418"/>
      <c r="J26" s="418"/>
      <c r="K26" s="418"/>
      <c r="L26" s="418"/>
      <c r="M26" s="418"/>
      <c r="N26" s="418"/>
      <c r="O26" s="670">
        <f>SUM(G26:N26)</f>
        <v>0</v>
      </c>
      <c r="P26" s="818"/>
      <c r="Q26" s="905"/>
      <c r="R26" s="642"/>
    </row>
    <row r="27" spans="1:18" ht="23.15" customHeight="1">
      <c r="A27" s="169"/>
      <c r="B27" s="104" t="s">
        <v>86</v>
      </c>
      <c r="C27" s="909"/>
      <c r="D27" s="438">
        <f>'page 5-A'!AB27</f>
        <v>0</v>
      </c>
      <c r="E27" s="887">
        <f>'page 5-A'!AC27</f>
        <v>0</v>
      </c>
      <c r="F27" s="763"/>
      <c r="G27" s="419"/>
      <c r="H27" s="418"/>
      <c r="I27" s="418"/>
      <c r="J27" s="418"/>
      <c r="K27" s="418"/>
      <c r="L27" s="418"/>
      <c r="M27" s="418"/>
      <c r="N27" s="418"/>
      <c r="O27" s="670">
        <f t="shared" ref="O27:O41" si="1">SUM(G27:N27)</f>
        <v>0</v>
      </c>
      <c r="P27" s="818"/>
      <c r="Q27" s="905"/>
      <c r="R27" s="642"/>
    </row>
    <row r="28" spans="1:18" s="88" customFormat="1" ht="23.15" customHeight="1">
      <c r="A28" s="169"/>
      <c r="B28" s="537" t="s">
        <v>353</v>
      </c>
      <c r="C28" s="909"/>
      <c r="D28" s="438">
        <f>'page 5-A'!AB28</f>
        <v>0</v>
      </c>
      <c r="E28" s="887">
        <f>'page 5-A'!AC28</f>
        <v>0</v>
      </c>
      <c r="F28" s="763"/>
      <c r="G28" s="419"/>
      <c r="H28" s="418"/>
      <c r="I28" s="418"/>
      <c r="J28" s="418"/>
      <c r="K28" s="418"/>
      <c r="L28" s="418"/>
      <c r="M28" s="418"/>
      <c r="N28" s="418"/>
      <c r="O28" s="670">
        <f>SUM(G28:N28)</f>
        <v>0</v>
      </c>
      <c r="P28" s="818"/>
      <c r="Q28" s="905"/>
      <c r="R28" s="642"/>
    </row>
    <row r="29" spans="1:18" ht="23.15" customHeight="1">
      <c r="A29" s="169"/>
      <c r="B29" s="537" t="s">
        <v>353</v>
      </c>
      <c r="C29" s="909"/>
      <c r="D29" s="438">
        <f>'page 5-A'!AB29</f>
        <v>0</v>
      </c>
      <c r="E29" s="887">
        <f>'page 5-A'!AC29</f>
        <v>0</v>
      </c>
      <c r="F29" s="763"/>
      <c r="G29" s="419"/>
      <c r="H29" s="418"/>
      <c r="I29" s="418"/>
      <c r="J29" s="418"/>
      <c r="K29" s="418"/>
      <c r="L29" s="418"/>
      <c r="M29" s="418"/>
      <c r="N29" s="418"/>
      <c r="O29" s="670">
        <f t="shared" si="1"/>
        <v>0</v>
      </c>
      <c r="P29" s="818"/>
      <c r="Q29" s="905"/>
      <c r="R29" s="642"/>
    </row>
    <row r="30" spans="1:18" ht="14.5" customHeight="1">
      <c r="A30" s="169"/>
      <c r="B30" s="112" t="s">
        <v>354</v>
      </c>
      <c r="C30" s="61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642"/>
    </row>
    <row r="31" spans="1:18" ht="23.15" customHeight="1">
      <c r="A31" s="169"/>
      <c r="B31" s="104" t="s">
        <v>87</v>
      </c>
      <c r="C31" s="909"/>
      <c r="D31" s="438">
        <f>'page 5-A'!AB31</f>
        <v>0</v>
      </c>
      <c r="E31" s="887">
        <f>'page 5-A'!AC31</f>
        <v>0</v>
      </c>
      <c r="F31" s="642"/>
      <c r="G31" s="419"/>
      <c r="H31" s="418"/>
      <c r="I31" s="418"/>
      <c r="J31" s="418"/>
      <c r="K31" s="418"/>
      <c r="L31" s="418"/>
      <c r="M31" s="418"/>
      <c r="N31" s="418"/>
      <c r="O31" s="670">
        <f t="shared" si="1"/>
        <v>0</v>
      </c>
      <c r="P31" s="818"/>
      <c r="Q31" s="905"/>
      <c r="R31" s="642"/>
    </row>
    <row r="32" spans="1:18" s="88" customFormat="1" ht="23.15" customHeight="1">
      <c r="A32" s="169"/>
      <c r="B32" s="537" t="s">
        <v>353</v>
      </c>
      <c r="C32" s="909"/>
      <c r="D32" s="438">
        <f>'page 5-A'!AB32</f>
        <v>0</v>
      </c>
      <c r="E32" s="887">
        <f>'page 5-A'!AC32</f>
        <v>0</v>
      </c>
      <c r="F32" s="642"/>
      <c r="G32" s="419"/>
      <c r="H32" s="418"/>
      <c r="I32" s="418"/>
      <c r="J32" s="418"/>
      <c r="K32" s="418"/>
      <c r="L32" s="418"/>
      <c r="M32" s="418"/>
      <c r="N32" s="418"/>
      <c r="O32" s="670">
        <f>SUM(G32:N32)</f>
        <v>0</v>
      </c>
      <c r="P32" s="818"/>
      <c r="Q32" s="905"/>
      <c r="R32" s="642"/>
    </row>
    <row r="33" spans="1:18" ht="23.15" customHeight="1">
      <c r="A33" s="169"/>
      <c r="B33" s="537" t="s">
        <v>353</v>
      </c>
      <c r="C33" s="909"/>
      <c r="D33" s="438">
        <f>'page 5-A'!AB33</f>
        <v>0</v>
      </c>
      <c r="E33" s="887">
        <f>'page 5-A'!AC33</f>
        <v>0</v>
      </c>
      <c r="F33" s="642"/>
      <c r="G33" s="419"/>
      <c r="H33" s="418"/>
      <c r="I33" s="418"/>
      <c r="J33" s="418"/>
      <c r="K33" s="418"/>
      <c r="L33" s="418"/>
      <c r="M33" s="418"/>
      <c r="N33" s="418"/>
      <c r="O33" s="134">
        <f t="shared" si="1"/>
        <v>0</v>
      </c>
      <c r="P33" s="818"/>
      <c r="Q33" s="905"/>
      <c r="R33" s="642"/>
    </row>
    <row r="34" spans="1:18" ht="17.5" customHeight="1">
      <c r="A34" s="169"/>
      <c r="B34" s="112" t="s">
        <v>355</v>
      </c>
      <c r="C34" s="94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642"/>
    </row>
    <row r="35" spans="1:18" ht="23.15" customHeight="1">
      <c r="A35" s="169"/>
      <c r="B35" s="104" t="s">
        <v>356</v>
      </c>
      <c r="C35" s="909"/>
      <c r="D35" s="438">
        <f>'page 5-A'!AB35</f>
        <v>0</v>
      </c>
      <c r="E35" s="887">
        <f>'page 5-A'!AC35</f>
        <v>0</v>
      </c>
      <c r="F35" s="763"/>
      <c r="G35" s="419"/>
      <c r="H35" s="418"/>
      <c r="I35" s="418"/>
      <c r="J35" s="418"/>
      <c r="K35" s="418"/>
      <c r="L35" s="418"/>
      <c r="M35" s="418"/>
      <c r="N35" s="418"/>
      <c r="O35" s="670">
        <f t="shared" si="1"/>
        <v>0</v>
      </c>
      <c r="P35" s="818"/>
      <c r="Q35" s="905"/>
      <c r="R35" s="642"/>
    </row>
    <row r="36" spans="1:18" s="88" customFormat="1" ht="23.15" customHeight="1">
      <c r="A36" s="169"/>
      <c r="B36" s="537" t="s">
        <v>353</v>
      </c>
      <c r="C36" s="909"/>
      <c r="D36" s="438">
        <f>'page 5-A'!AB36</f>
        <v>0</v>
      </c>
      <c r="E36" s="887">
        <f>'page 5-A'!AC36</f>
        <v>0</v>
      </c>
      <c r="F36" s="763"/>
      <c r="G36" s="419"/>
      <c r="H36" s="418"/>
      <c r="I36" s="418"/>
      <c r="J36" s="418"/>
      <c r="K36" s="418"/>
      <c r="L36" s="418"/>
      <c r="M36" s="418"/>
      <c r="N36" s="418"/>
      <c r="O36" s="670">
        <f>SUM(G36:N36)</f>
        <v>0</v>
      </c>
      <c r="P36" s="818"/>
      <c r="Q36" s="905"/>
      <c r="R36" s="642"/>
    </row>
    <row r="37" spans="1:18" ht="23.15" customHeight="1">
      <c r="A37" s="169"/>
      <c r="B37" s="537" t="s">
        <v>353</v>
      </c>
      <c r="C37" s="909"/>
      <c r="D37" s="438">
        <f>'page 5-A'!AB37</f>
        <v>0</v>
      </c>
      <c r="E37" s="887">
        <f>'page 5-A'!AC37</f>
        <v>0</v>
      </c>
      <c r="F37" s="763"/>
      <c r="G37" s="419"/>
      <c r="H37" s="418"/>
      <c r="I37" s="418"/>
      <c r="J37" s="418"/>
      <c r="K37" s="418"/>
      <c r="L37" s="418"/>
      <c r="M37" s="418"/>
      <c r="N37" s="418"/>
      <c r="O37" s="670">
        <f t="shared" si="1"/>
        <v>0</v>
      </c>
      <c r="P37" s="818"/>
      <c r="Q37" s="905"/>
      <c r="R37" s="642"/>
    </row>
    <row r="38" spans="1:18" ht="14.5" customHeight="1">
      <c r="A38" s="169"/>
      <c r="B38" s="112" t="s">
        <v>357</v>
      </c>
      <c r="C38" s="94"/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642"/>
    </row>
    <row r="39" spans="1:18" ht="23.15" customHeight="1">
      <c r="A39" s="169"/>
      <c r="B39" s="104" t="s">
        <v>224</v>
      </c>
      <c r="C39" s="909"/>
      <c r="D39" s="438">
        <f>'page 5-A'!AB39</f>
        <v>0</v>
      </c>
      <c r="E39" s="887">
        <f>'page 5-A'!AC39</f>
        <v>0</v>
      </c>
      <c r="F39" s="763"/>
      <c r="G39" s="419"/>
      <c r="H39" s="418"/>
      <c r="I39" s="418"/>
      <c r="J39" s="418"/>
      <c r="K39" s="418"/>
      <c r="L39" s="418"/>
      <c r="M39" s="418"/>
      <c r="N39" s="418"/>
      <c r="O39" s="670">
        <f t="shared" si="1"/>
        <v>0</v>
      </c>
      <c r="P39" s="818"/>
      <c r="Q39" s="905"/>
      <c r="R39" s="642"/>
    </row>
    <row r="40" spans="1:18" s="88" customFormat="1" ht="23.15" customHeight="1">
      <c r="A40" s="169"/>
      <c r="B40" s="537" t="s">
        <v>353</v>
      </c>
      <c r="C40" s="909"/>
      <c r="D40" s="438">
        <f>'page 5-A'!AB40</f>
        <v>0</v>
      </c>
      <c r="E40" s="887">
        <f>'page 5-A'!AC40</f>
        <v>0</v>
      </c>
      <c r="F40" s="763"/>
      <c r="G40" s="419"/>
      <c r="H40" s="418"/>
      <c r="I40" s="418"/>
      <c r="J40" s="418"/>
      <c r="K40" s="418"/>
      <c r="L40" s="418"/>
      <c r="M40" s="418"/>
      <c r="N40" s="443"/>
      <c r="O40" s="670">
        <f>SUM(G40:N40)</f>
        <v>0</v>
      </c>
      <c r="P40" s="818"/>
      <c r="Q40" s="906"/>
      <c r="R40" s="642"/>
    </row>
    <row r="41" spans="1:18" ht="23.15" customHeight="1">
      <c r="A41" s="169"/>
      <c r="B41" s="537" t="s">
        <v>353</v>
      </c>
      <c r="C41" s="926"/>
      <c r="D41" s="438">
        <f>'page 5-A'!AB41</f>
        <v>0</v>
      </c>
      <c r="E41" s="887">
        <f>'page 5-A'!AC41</f>
        <v>0</v>
      </c>
      <c r="F41" s="763"/>
      <c r="G41" s="419"/>
      <c r="H41" s="418"/>
      <c r="I41" s="418"/>
      <c r="J41" s="418"/>
      <c r="K41" s="418"/>
      <c r="L41" s="418"/>
      <c r="M41" s="418"/>
      <c r="N41" s="443"/>
      <c r="O41" s="833">
        <f t="shared" si="1"/>
        <v>0</v>
      </c>
      <c r="P41" s="818"/>
      <c r="Q41" s="906"/>
      <c r="R41" s="642"/>
    </row>
    <row r="42" spans="1:18" ht="12" customHeight="1">
      <c r="A42" s="169"/>
      <c r="B42" s="104"/>
      <c r="C42" s="94"/>
      <c r="D42" s="96"/>
      <c r="E42" s="85"/>
      <c r="F42" s="704"/>
      <c r="G42" s="96"/>
      <c r="H42" s="85"/>
      <c r="I42" s="85"/>
      <c r="J42" s="85"/>
      <c r="K42" s="85"/>
      <c r="L42" s="96"/>
      <c r="M42" s="85"/>
      <c r="N42" s="96"/>
      <c r="O42" s="96"/>
      <c r="P42" s="449"/>
      <c r="Q42" s="96"/>
      <c r="R42" s="641"/>
    </row>
    <row r="43" spans="1:18" ht="21.75" customHeight="1">
      <c r="A43" s="169"/>
      <c r="B43" s="104" t="s">
        <v>358</v>
      </c>
      <c r="C43" s="94"/>
      <c r="D43" s="894">
        <f t="shared" ref="D43:Q43" si="2">SUM(D26:D42)</f>
        <v>0</v>
      </c>
      <c r="E43" s="130">
        <f t="shared" si="2"/>
        <v>0</v>
      </c>
      <c r="F43" s="897"/>
      <c r="G43" s="131">
        <f t="shared" si="2"/>
        <v>0</v>
      </c>
      <c r="H43" s="132">
        <f t="shared" si="2"/>
        <v>0</v>
      </c>
      <c r="I43" s="132">
        <f t="shared" si="2"/>
        <v>0</v>
      </c>
      <c r="J43" s="132">
        <f t="shared" si="2"/>
        <v>0</v>
      </c>
      <c r="K43" s="132">
        <f t="shared" si="2"/>
        <v>0</v>
      </c>
      <c r="L43" s="132">
        <f t="shared" si="2"/>
        <v>0</v>
      </c>
      <c r="M43" s="132">
        <f t="shared" si="2"/>
        <v>0</v>
      </c>
      <c r="N43" s="132">
        <f t="shared" si="2"/>
        <v>0</v>
      </c>
      <c r="O43" s="135">
        <f t="shared" si="2"/>
        <v>0</v>
      </c>
      <c r="P43" s="820"/>
      <c r="Q43" s="891">
        <f t="shared" si="2"/>
        <v>0</v>
      </c>
      <c r="R43" s="912"/>
    </row>
    <row r="44" spans="1:18" ht="7.5" customHeight="1">
      <c r="A44" s="169"/>
      <c r="B44" s="104"/>
      <c r="C44" s="94"/>
      <c r="D44" s="65"/>
      <c r="E44" s="65"/>
      <c r="F44" s="673"/>
      <c r="G44" s="65"/>
      <c r="H44" s="65"/>
      <c r="I44" s="65"/>
      <c r="J44" s="65"/>
      <c r="K44" s="65"/>
      <c r="L44" s="65"/>
      <c r="M44" s="65"/>
      <c r="N44" s="65"/>
      <c r="O44" s="65"/>
      <c r="P44" s="673"/>
      <c r="Q44" s="65"/>
      <c r="R44" s="643"/>
    </row>
    <row r="45" spans="1:18" ht="8.25" customHeight="1" thickBot="1">
      <c r="A45" s="177"/>
      <c r="B45" s="174"/>
      <c r="C45" s="163"/>
      <c r="D45" s="172"/>
      <c r="E45" s="175"/>
      <c r="F45" s="928"/>
      <c r="G45" s="172"/>
      <c r="H45" s="175"/>
      <c r="I45" s="175"/>
      <c r="J45" s="175"/>
      <c r="K45" s="175"/>
      <c r="L45" s="172"/>
      <c r="M45" s="175"/>
      <c r="N45" s="172"/>
      <c r="O45" s="172"/>
      <c r="P45" s="172"/>
      <c r="Q45" s="172"/>
      <c r="R45" s="644"/>
    </row>
    <row r="46" spans="1:18" ht="12.75" customHeight="1">
      <c r="B46" s="104"/>
      <c r="C46" s="94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</row>
    <row r="47" spans="1:18" ht="12.75" customHeight="1">
      <c r="B47" s="112"/>
      <c r="C47" s="94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</row>
    <row r="48" spans="1:18" ht="12.75" customHeight="1">
      <c r="B48" s="104"/>
      <c r="C48" s="94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49" spans="2:18" ht="12.75" customHeight="1">
      <c r="B49" s="104"/>
      <c r="C49" s="94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</row>
    <row r="50" spans="2:18" ht="12.75" customHeight="1">
      <c r="B50" s="104"/>
      <c r="C50" s="94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</row>
    <row r="51" spans="2:18" ht="12.75" customHeight="1">
      <c r="B51" s="104"/>
      <c r="C51" s="94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</row>
    <row r="52" spans="2:18" ht="12.75" customHeight="1">
      <c r="B52" s="104"/>
      <c r="C52" s="94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</row>
    <row r="53" spans="2:18" ht="12.75" customHeight="1">
      <c r="B53" s="104"/>
      <c r="C53" s="94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2:18" ht="12.75" customHeight="1">
      <c r="B54" s="104"/>
      <c r="C54" s="94"/>
      <c r="D54" s="96"/>
      <c r="E54" s="122"/>
      <c r="F54" s="122"/>
      <c r="G54" s="96"/>
      <c r="H54" s="122"/>
      <c r="I54" s="122"/>
      <c r="J54" s="122"/>
      <c r="K54" s="122"/>
      <c r="L54" s="96"/>
      <c r="M54" s="122"/>
      <c r="N54" s="96"/>
      <c r="O54" s="96"/>
      <c r="P54" s="96"/>
      <c r="Q54" s="96"/>
      <c r="R54" s="96"/>
    </row>
    <row r="55" spans="2:18" ht="21.75" customHeight="1">
      <c r="B55" s="123"/>
      <c r="C55" s="9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</row>
    <row r="56" spans="2:18">
      <c r="B56" s="62"/>
      <c r="C56" s="56"/>
      <c r="D56" s="56"/>
      <c r="E56" s="57"/>
      <c r="F56" s="71"/>
      <c r="G56" s="71"/>
      <c r="H56" s="71"/>
      <c r="I56" s="71"/>
      <c r="J56" s="71"/>
      <c r="K56" s="71"/>
      <c r="L56" s="57"/>
      <c r="M56" s="60"/>
      <c r="N56" s="54"/>
      <c r="O56" s="54"/>
      <c r="Q56" s="54"/>
    </row>
    <row r="57" spans="2:18">
      <c r="B57" s="62"/>
      <c r="C57" s="56"/>
      <c r="D57" s="56"/>
      <c r="E57" s="58"/>
      <c r="F57" s="90"/>
      <c r="G57" s="95"/>
      <c r="H57" s="95"/>
      <c r="I57" s="95"/>
      <c r="J57" s="95"/>
      <c r="K57" s="95"/>
      <c r="L57" s="58"/>
      <c r="M57" s="59"/>
      <c r="N57" s="54"/>
      <c r="O57" s="54"/>
      <c r="Q57" s="54"/>
    </row>
    <row r="58" spans="2:18">
      <c r="B58" s="62"/>
      <c r="C58" s="56"/>
      <c r="D58" s="56"/>
      <c r="E58" s="58"/>
      <c r="F58" s="90"/>
      <c r="G58" s="95"/>
      <c r="H58" s="95"/>
      <c r="I58" s="95"/>
      <c r="J58" s="95"/>
      <c r="K58" s="95"/>
      <c r="L58" s="58"/>
      <c r="M58" s="59"/>
      <c r="N58" s="54"/>
      <c r="O58" s="54"/>
      <c r="Q58" s="54"/>
    </row>
    <row r="59" spans="2:18">
      <c r="B59" s="62"/>
      <c r="C59" s="56"/>
      <c r="D59" s="56"/>
      <c r="E59" s="58"/>
      <c r="F59" s="90"/>
      <c r="G59" s="95"/>
      <c r="H59" s="95"/>
      <c r="I59" s="95"/>
      <c r="J59" s="95"/>
      <c r="K59" s="95"/>
      <c r="L59" s="58"/>
      <c r="M59" s="59"/>
      <c r="N59" s="54"/>
      <c r="O59" s="54"/>
      <c r="Q59" s="54"/>
    </row>
    <row r="60" spans="2:18">
      <c r="B60" s="62"/>
      <c r="C60" s="56"/>
      <c r="D60" s="56"/>
      <c r="E60" s="58"/>
      <c r="F60" s="90"/>
      <c r="G60" s="95"/>
      <c r="H60" s="95"/>
      <c r="I60" s="95"/>
      <c r="J60" s="95"/>
      <c r="K60" s="95"/>
      <c r="L60" s="58"/>
      <c r="M60" s="59"/>
      <c r="N60" s="54"/>
      <c r="O60" s="54"/>
      <c r="Q60" s="54"/>
    </row>
    <row r="61" spans="2:18">
      <c r="B61" s="62"/>
      <c r="C61" s="56"/>
      <c r="D61" s="56"/>
      <c r="E61" s="58"/>
      <c r="F61" s="90"/>
      <c r="G61" s="95"/>
      <c r="H61" s="95"/>
      <c r="I61" s="95"/>
      <c r="J61" s="95"/>
      <c r="K61" s="95"/>
      <c r="L61" s="58"/>
      <c r="M61" s="59"/>
      <c r="N61" s="54"/>
      <c r="O61" s="54"/>
      <c r="Q61" s="54"/>
    </row>
    <row r="62" spans="2:18">
      <c r="B62" s="62"/>
      <c r="C62" s="56"/>
      <c r="D62" s="56"/>
      <c r="E62" s="58"/>
      <c r="F62" s="90"/>
      <c r="G62" s="95"/>
      <c r="H62" s="95"/>
      <c r="I62" s="95"/>
      <c r="J62" s="95"/>
      <c r="K62" s="95"/>
      <c r="L62" s="58"/>
      <c r="M62" s="59"/>
      <c r="N62" s="54"/>
      <c r="O62" s="54"/>
      <c r="Q62" s="54"/>
    </row>
    <row r="63" spans="2:18">
      <c r="B63" s="62"/>
      <c r="C63" s="56"/>
      <c r="D63" s="56"/>
      <c r="E63" s="58"/>
      <c r="F63" s="90"/>
      <c r="G63" s="95"/>
      <c r="H63" s="95"/>
      <c r="I63" s="95"/>
      <c r="J63" s="95"/>
      <c r="K63" s="95"/>
      <c r="L63" s="58"/>
      <c r="M63" s="59"/>
      <c r="N63" s="54"/>
      <c r="O63" s="54"/>
      <c r="Q63" s="54"/>
    </row>
    <row r="64" spans="2:18">
      <c r="B64" s="62"/>
      <c r="C64" s="56"/>
      <c r="D64" s="56"/>
      <c r="E64" s="58"/>
      <c r="F64" s="90"/>
      <c r="G64" s="95"/>
      <c r="H64" s="95"/>
      <c r="I64" s="95"/>
      <c r="J64" s="95"/>
      <c r="K64" s="95"/>
      <c r="L64" s="58"/>
      <c r="M64" s="59"/>
      <c r="N64" s="54"/>
      <c r="O64" s="54"/>
      <c r="Q64" s="54"/>
    </row>
    <row r="65" spans="2:17">
      <c r="B65" s="62"/>
      <c r="C65" s="56"/>
      <c r="D65" s="56"/>
      <c r="E65" s="58"/>
      <c r="F65" s="90"/>
      <c r="G65" s="95"/>
      <c r="H65" s="95"/>
      <c r="I65" s="95"/>
      <c r="J65" s="95"/>
      <c r="K65" s="95"/>
      <c r="L65" s="58"/>
      <c r="M65" s="59"/>
      <c r="N65" s="54"/>
      <c r="O65" s="54"/>
      <c r="Q65" s="54"/>
    </row>
    <row r="66" spans="2:17">
      <c r="B66" s="62"/>
      <c r="C66" s="56"/>
      <c r="D66" s="56"/>
      <c r="E66" s="58"/>
      <c r="F66" s="90"/>
      <c r="G66" s="95"/>
      <c r="H66" s="95"/>
      <c r="I66" s="95"/>
      <c r="J66" s="95"/>
      <c r="K66" s="95"/>
      <c r="L66" s="58"/>
      <c r="M66" s="59"/>
      <c r="N66" s="54"/>
      <c r="O66" s="54"/>
      <c r="Q66" s="54"/>
    </row>
    <row r="67" spans="2:17">
      <c r="B67" s="62"/>
      <c r="C67" s="56"/>
      <c r="D67" s="56"/>
      <c r="E67" s="58"/>
      <c r="F67" s="90"/>
      <c r="G67" s="95"/>
      <c r="H67" s="95"/>
      <c r="I67" s="95"/>
      <c r="J67" s="95"/>
      <c r="K67" s="95"/>
      <c r="L67" s="58"/>
      <c r="M67" s="59"/>
      <c r="N67" s="47"/>
      <c r="O67" s="47"/>
      <c r="Q67" s="47"/>
    </row>
    <row r="68" spans="2:17">
      <c r="B68" s="62"/>
      <c r="C68" s="56"/>
      <c r="D68" s="56"/>
      <c r="E68" s="58"/>
      <c r="F68" s="90"/>
      <c r="G68" s="95"/>
      <c r="H68" s="95"/>
      <c r="I68" s="95"/>
      <c r="J68" s="95"/>
      <c r="K68" s="95"/>
      <c r="L68" s="58"/>
      <c r="M68" s="59"/>
      <c r="N68" s="47"/>
      <c r="O68" s="47"/>
      <c r="Q68" s="47"/>
    </row>
    <row r="69" spans="2:17">
      <c r="B69" s="62"/>
      <c r="C69" s="56"/>
      <c r="D69" s="56"/>
      <c r="E69" s="58"/>
      <c r="F69" s="90"/>
      <c r="G69" s="95"/>
      <c r="H69" s="95"/>
      <c r="I69" s="95"/>
      <c r="J69" s="95"/>
      <c r="K69" s="95"/>
      <c r="L69" s="58"/>
      <c r="M69" s="59"/>
      <c r="N69" s="47"/>
      <c r="O69" s="47"/>
      <c r="Q69" s="47"/>
    </row>
    <row r="70" spans="2:17">
      <c r="B70" s="62"/>
      <c r="C70" s="56"/>
      <c r="D70" s="56"/>
      <c r="E70" s="58"/>
      <c r="F70" s="90"/>
      <c r="G70" s="95"/>
      <c r="H70" s="95"/>
      <c r="I70" s="95"/>
      <c r="J70" s="95"/>
      <c r="K70" s="95"/>
      <c r="L70" s="58"/>
      <c r="M70" s="59"/>
      <c r="N70" s="47"/>
      <c r="O70" s="47"/>
      <c r="Q70" s="47"/>
    </row>
    <row r="71" spans="2:17">
      <c r="B71" s="62"/>
      <c r="C71" s="56"/>
      <c r="D71" s="56"/>
      <c r="E71" s="58"/>
      <c r="F71" s="90"/>
      <c r="G71" s="95"/>
      <c r="H71" s="95"/>
      <c r="I71" s="95"/>
      <c r="J71" s="95"/>
      <c r="K71" s="95"/>
      <c r="L71" s="58"/>
      <c r="M71" s="59"/>
      <c r="N71" s="47"/>
      <c r="O71" s="47"/>
      <c r="Q71" s="47"/>
    </row>
    <row r="72" spans="2:17">
      <c r="B72" s="62"/>
      <c r="C72" s="56"/>
      <c r="D72" s="56"/>
      <c r="E72" s="58"/>
      <c r="F72" s="90"/>
      <c r="G72" s="95"/>
      <c r="H72" s="95"/>
      <c r="I72" s="95"/>
      <c r="J72" s="95"/>
      <c r="K72" s="95"/>
      <c r="L72" s="58"/>
      <c r="M72" s="59"/>
      <c r="N72" s="47"/>
      <c r="O72" s="47"/>
      <c r="Q72" s="47"/>
    </row>
    <row r="73" spans="2:17">
      <c r="B73" s="62"/>
      <c r="C73" s="56"/>
      <c r="D73" s="56"/>
      <c r="E73" s="58"/>
      <c r="F73" s="90"/>
      <c r="G73" s="95"/>
      <c r="H73" s="95"/>
      <c r="I73" s="95"/>
      <c r="J73" s="95"/>
      <c r="K73" s="95"/>
      <c r="L73" s="58"/>
      <c r="M73" s="59"/>
      <c r="N73" s="47"/>
      <c r="O73" s="47"/>
      <c r="Q73" s="47"/>
    </row>
    <row r="74" spans="2:17">
      <c r="B74" s="62"/>
      <c r="C74" s="56"/>
      <c r="D74" s="56"/>
      <c r="E74" s="58"/>
      <c r="F74" s="90"/>
      <c r="G74" s="95"/>
      <c r="H74" s="95"/>
      <c r="I74" s="95"/>
      <c r="J74" s="95"/>
      <c r="K74" s="95"/>
      <c r="L74" s="58"/>
      <c r="M74" s="59"/>
      <c r="N74" s="47"/>
      <c r="O74" s="47"/>
      <c r="Q74" s="47"/>
    </row>
    <row r="75" spans="2:17">
      <c r="B75" s="62"/>
      <c r="C75" s="56"/>
      <c r="D75" s="56"/>
      <c r="E75" s="58"/>
      <c r="F75" s="90"/>
      <c r="G75" s="95"/>
      <c r="H75" s="95"/>
      <c r="I75" s="95"/>
      <c r="J75" s="95"/>
      <c r="K75" s="95"/>
      <c r="L75" s="58"/>
      <c r="M75" s="59"/>
      <c r="N75" s="47"/>
      <c r="O75" s="47"/>
      <c r="Q75" s="47"/>
    </row>
    <row r="76" spans="2:17">
      <c r="B76" s="62"/>
      <c r="C76" s="56"/>
      <c r="D76" s="56"/>
      <c r="E76" s="58"/>
      <c r="F76" s="90"/>
      <c r="G76" s="95"/>
      <c r="H76" s="95"/>
      <c r="I76" s="95"/>
      <c r="J76" s="95"/>
      <c r="K76" s="95"/>
      <c r="L76" s="58"/>
      <c r="M76" s="59"/>
      <c r="N76" s="47"/>
      <c r="O76" s="47"/>
      <c r="Q76" s="47"/>
    </row>
    <row r="77" spans="2:17">
      <c r="B77" s="62"/>
      <c r="C77" s="56"/>
      <c r="D77" s="56"/>
      <c r="E77" s="58"/>
      <c r="F77" s="90"/>
      <c r="G77" s="95"/>
      <c r="H77" s="95"/>
      <c r="I77" s="95"/>
      <c r="J77" s="95"/>
      <c r="K77" s="95"/>
      <c r="L77" s="58"/>
      <c r="M77" s="59"/>
      <c r="N77" s="47"/>
      <c r="O77" s="47"/>
      <c r="Q77" s="47"/>
    </row>
    <row r="78" spans="2:17">
      <c r="B78" s="62"/>
      <c r="C78" s="56"/>
      <c r="D78" s="56"/>
      <c r="E78" s="58"/>
      <c r="F78" s="90"/>
      <c r="G78" s="95"/>
      <c r="H78" s="95"/>
      <c r="I78" s="95"/>
      <c r="J78" s="95"/>
      <c r="K78" s="95"/>
      <c r="L78" s="58"/>
      <c r="M78" s="59"/>
      <c r="N78" s="47"/>
      <c r="O78" s="47"/>
      <c r="Q78" s="47"/>
    </row>
    <row r="79" spans="2:17">
      <c r="B79" s="62"/>
      <c r="C79" s="56"/>
      <c r="D79" s="56"/>
      <c r="E79" s="58"/>
      <c r="F79" s="90"/>
      <c r="G79" s="95"/>
      <c r="H79" s="95"/>
      <c r="I79" s="95"/>
      <c r="J79" s="95"/>
      <c r="K79" s="95"/>
      <c r="L79" s="58"/>
      <c r="M79" s="59"/>
      <c r="N79" s="47"/>
      <c r="O79" s="47"/>
      <c r="Q79" s="47"/>
    </row>
    <row r="80" spans="2:17">
      <c r="B80" s="62"/>
      <c r="C80" s="56"/>
      <c r="D80" s="56"/>
      <c r="E80" s="58"/>
      <c r="F80" s="90"/>
      <c r="G80" s="95"/>
      <c r="H80" s="95"/>
      <c r="I80" s="95"/>
      <c r="J80" s="95"/>
      <c r="K80" s="95"/>
      <c r="L80" s="58"/>
      <c r="M80" s="59"/>
      <c r="N80" s="47"/>
      <c r="O80" s="47"/>
      <c r="Q80" s="47"/>
    </row>
    <row r="81" spans="2:17">
      <c r="B81" s="62"/>
      <c r="C81" s="56"/>
      <c r="D81" s="56"/>
      <c r="E81" s="58"/>
      <c r="F81" s="90"/>
      <c r="G81" s="95"/>
      <c r="H81" s="95"/>
      <c r="I81" s="95"/>
      <c r="J81" s="95"/>
      <c r="K81" s="95"/>
      <c r="L81" s="58"/>
      <c r="M81" s="59"/>
      <c r="N81" s="47"/>
      <c r="O81" s="47"/>
      <c r="Q81" s="47"/>
    </row>
    <row r="82" spans="2:17">
      <c r="B82" s="62"/>
      <c r="C82" s="56"/>
      <c r="D82" s="56"/>
      <c r="E82" s="58"/>
      <c r="F82" s="90"/>
      <c r="G82" s="95"/>
      <c r="H82" s="95"/>
      <c r="I82" s="95"/>
      <c r="J82" s="95"/>
      <c r="K82" s="95"/>
      <c r="L82" s="58"/>
      <c r="M82" s="59"/>
      <c r="N82" s="47"/>
      <c r="O82" s="47"/>
      <c r="Q82" s="47"/>
    </row>
    <row r="83" spans="2:17">
      <c r="B83" s="62"/>
      <c r="C83" s="56"/>
      <c r="D83" s="56"/>
      <c r="E83" s="58"/>
      <c r="F83" s="90"/>
      <c r="G83" s="95"/>
      <c r="H83" s="95"/>
      <c r="I83" s="95"/>
      <c r="J83" s="95"/>
      <c r="K83" s="95"/>
      <c r="L83" s="58"/>
      <c r="M83" s="59"/>
      <c r="N83" s="47"/>
      <c r="O83" s="47"/>
      <c r="Q83" s="47"/>
    </row>
    <row r="84" spans="2:17">
      <c r="B84" s="62"/>
      <c r="C84" s="56"/>
      <c r="D84" s="56"/>
      <c r="E84" s="58"/>
      <c r="F84" s="90"/>
      <c r="G84" s="95"/>
      <c r="H84" s="95"/>
      <c r="I84" s="95"/>
      <c r="J84" s="95"/>
      <c r="K84" s="95"/>
      <c r="L84" s="58"/>
      <c r="M84" s="59"/>
      <c r="N84" s="47"/>
      <c r="O84" s="47"/>
      <c r="Q84" s="47"/>
    </row>
    <row r="85" spans="2:17">
      <c r="B85" s="62"/>
      <c r="C85" s="56"/>
      <c r="D85" s="56"/>
      <c r="E85" s="58"/>
      <c r="F85" s="90"/>
      <c r="G85" s="95"/>
      <c r="H85" s="95"/>
      <c r="I85" s="95"/>
      <c r="J85" s="95"/>
      <c r="K85" s="95"/>
      <c r="L85" s="58"/>
      <c r="M85" s="59"/>
      <c r="N85" s="47"/>
      <c r="O85" s="47"/>
      <c r="Q85" s="47"/>
    </row>
    <row r="86" spans="2:17">
      <c r="B86" s="62"/>
      <c r="C86" s="56"/>
      <c r="D86" s="56"/>
      <c r="E86" s="58"/>
      <c r="F86" s="90"/>
      <c r="G86" s="95"/>
      <c r="H86" s="95"/>
      <c r="I86" s="95"/>
      <c r="J86" s="95"/>
      <c r="K86" s="95"/>
      <c r="L86" s="58"/>
      <c r="M86" s="59"/>
      <c r="N86" s="47"/>
      <c r="O86" s="47"/>
      <c r="Q86" s="47"/>
    </row>
    <row r="87" spans="2:17">
      <c r="B87" s="62"/>
      <c r="C87" s="56"/>
      <c r="D87" s="56"/>
      <c r="E87" s="58"/>
      <c r="F87" s="90"/>
      <c r="G87" s="95"/>
      <c r="H87" s="95"/>
      <c r="I87" s="95"/>
      <c r="J87" s="95"/>
      <c r="K87" s="95"/>
      <c r="L87" s="58"/>
      <c r="M87" s="59"/>
      <c r="N87" s="47"/>
      <c r="O87" s="47"/>
      <c r="Q87" s="47"/>
    </row>
    <row r="88" spans="2:17">
      <c r="B88" s="62"/>
      <c r="C88" s="56"/>
      <c r="D88" s="56"/>
      <c r="E88" s="58"/>
      <c r="F88" s="90"/>
      <c r="G88" s="95"/>
      <c r="H88" s="95"/>
      <c r="I88" s="95"/>
      <c r="J88" s="95"/>
      <c r="K88" s="95"/>
      <c r="L88" s="58"/>
      <c r="M88" s="59"/>
      <c r="N88" s="47"/>
      <c r="O88" s="47"/>
      <c r="Q88" s="47"/>
    </row>
    <row r="89" spans="2:17">
      <c r="B89" s="62"/>
      <c r="C89" s="56"/>
      <c r="D89" s="56"/>
      <c r="E89" s="58"/>
      <c r="F89" s="90"/>
      <c r="G89" s="95"/>
      <c r="H89" s="95"/>
      <c r="I89" s="95"/>
      <c r="J89" s="95"/>
      <c r="K89" s="95"/>
      <c r="L89" s="58"/>
      <c r="M89" s="59"/>
      <c r="N89" s="47"/>
      <c r="O89" s="47"/>
      <c r="Q89" s="47"/>
    </row>
    <row r="90" spans="2:17">
      <c r="B90" s="62"/>
      <c r="C90" s="56"/>
      <c r="D90" s="56"/>
      <c r="E90" s="58"/>
      <c r="F90" s="90"/>
      <c r="G90" s="95"/>
      <c r="H90" s="95"/>
      <c r="I90" s="95"/>
      <c r="J90" s="95"/>
      <c r="K90" s="95"/>
      <c r="L90" s="58"/>
      <c r="M90" s="59"/>
      <c r="N90" s="47"/>
      <c r="O90" s="47"/>
      <c r="Q90" s="47"/>
    </row>
    <row r="91" spans="2:17">
      <c r="B91" s="62"/>
      <c r="C91" s="56"/>
      <c r="D91" s="56"/>
      <c r="E91" s="58"/>
      <c r="F91" s="90"/>
      <c r="G91" s="95"/>
      <c r="H91" s="95"/>
      <c r="I91" s="95"/>
      <c r="J91" s="95"/>
      <c r="K91" s="95"/>
      <c r="L91" s="58"/>
      <c r="M91" s="59"/>
      <c r="N91" s="47"/>
      <c r="O91" s="47"/>
      <c r="Q91" s="47"/>
    </row>
    <row r="92" spans="2:17">
      <c r="B92" s="62"/>
      <c r="C92" s="56"/>
      <c r="D92" s="56"/>
      <c r="E92" s="58"/>
      <c r="F92" s="90"/>
      <c r="G92" s="95"/>
      <c r="H92" s="95"/>
      <c r="I92" s="95"/>
      <c r="J92" s="95"/>
      <c r="K92" s="95"/>
      <c r="L92" s="58"/>
      <c r="M92" s="59"/>
      <c r="N92" s="47"/>
      <c r="O92" s="47"/>
      <c r="Q92" s="47"/>
    </row>
    <row r="93" spans="2:17">
      <c r="B93" s="62"/>
      <c r="C93" s="56"/>
      <c r="D93" s="56"/>
      <c r="E93" s="58"/>
      <c r="F93" s="90"/>
      <c r="G93" s="95"/>
      <c r="H93" s="95"/>
      <c r="I93" s="95"/>
      <c r="J93" s="95"/>
      <c r="K93" s="95"/>
      <c r="L93" s="58"/>
      <c r="M93" s="59"/>
      <c r="N93" s="47"/>
      <c r="O93" s="47"/>
      <c r="Q93" s="47"/>
    </row>
    <row r="94" spans="2:17">
      <c r="B94" s="62"/>
      <c r="C94" s="56"/>
      <c r="D94" s="56"/>
      <c r="E94" s="58"/>
      <c r="F94" s="90"/>
      <c r="G94" s="95"/>
      <c r="H94" s="95"/>
      <c r="I94" s="95"/>
      <c r="J94" s="95"/>
      <c r="K94" s="95"/>
      <c r="L94" s="58"/>
      <c r="M94" s="59"/>
      <c r="N94" s="47"/>
      <c r="O94" s="47"/>
      <c r="Q94" s="47"/>
    </row>
    <row r="95" spans="2:17">
      <c r="B95" s="62"/>
      <c r="C95" s="56"/>
      <c r="D95" s="56"/>
      <c r="E95" s="58"/>
      <c r="F95" s="90"/>
      <c r="G95" s="95"/>
      <c r="H95" s="95"/>
      <c r="I95" s="95"/>
      <c r="J95" s="95"/>
      <c r="K95" s="95"/>
      <c r="L95" s="58"/>
      <c r="M95" s="59"/>
      <c r="N95" s="47"/>
      <c r="O95" s="47"/>
      <c r="Q95" s="47"/>
    </row>
    <row r="96" spans="2:17">
      <c r="B96" s="62"/>
      <c r="C96" s="56"/>
      <c r="D96" s="56"/>
      <c r="E96" s="58"/>
      <c r="F96" s="90"/>
      <c r="G96" s="95"/>
      <c r="H96" s="95"/>
      <c r="I96" s="95"/>
      <c r="J96" s="95"/>
      <c r="K96" s="95"/>
      <c r="L96" s="58"/>
      <c r="M96" s="59"/>
      <c r="N96" s="47"/>
      <c r="O96" s="47"/>
      <c r="Q96" s="47"/>
    </row>
    <row r="97" spans="2:17">
      <c r="B97" s="62"/>
      <c r="C97" s="56"/>
      <c r="D97" s="56"/>
      <c r="E97" s="58"/>
      <c r="F97" s="90"/>
      <c r="G97" s="95"/>
      <c r="H97" s="95"/>
      <c r="I97" s="95"/>
      <c r="J97" s="95"/>
      <c r="K97" s="95"/>
      <c r="L97" s="58"/>
      <c r="M97" s="59"/>
      <c r="N97" s="47"/>
      <c r="O97" s="47"/>
      <c r="Q97" s="47"/>
    </row>
    <row r="98" spans="2:17">
      <c r="B98" s="62"/>
      <c r="C98" s="56"/>
      <c r="D98" s="56"/>
      <c r="E98" s="58"/>
      <c r="F98" s="90"/>
      <c r="G98" s="95"/>
      <c r="H98" s="95"/>
      <c r="I98" s="95"/>
      <c r="J98" s="95"/>
      <c r="K98" s="95"/>
      <c r="L98" s="58"/>
      <c r="M98" s="59"/>
      <c r="N98" s="47"/>
      <c r="O98" s="47"/>
      <c r="Q98" s="47"/>
    </row>
    <row r="99" spans="2:17">
      <c r="B99" s="62"/>
      <c r="C99" s="56"/>
      <c r="D99" s="56"/>
      <c r="E99" s="58"/>
      <c r="F99" s="90"/>
      <c r="G99" s="95"/>
      <c r="H99" s="95"/>
      <c r="I99" s="95"/>
      <c r="J99" s="95"/>
      <c r="K99" s="95"/>
      <c r="L99" s="58"/>
      <c r="M99" s="59"/>
      <c r="N99" s="47"/>
      <c r="O99" s="47"/>
      <c r="Q99" s="47"/>
    </row>
    <row r="100" spans="2:17">
      <c r="B100" s="62"/>
      <c r="C100" s="56"/>
      <c r="D100" s="56"/>
      <c r="E100" s="58"/>
      <c r="F100" s="90"/>
      <c r="G100" s="95"/>
      <c r="H100" s="95"/>
      <c r="I100" s="95"/>
      <c r="J100" s="95"/>
      <c r="K100" s="95"/>
      <c r="L100" s="58"/>
      <c r="M100" s="59"/>
      <c r="N100" s="47"/>
      <c r="O100" s="47"/>
      <c r="Q100" s="47"/>
    </row>
    <row r="101" spans="2:17">
      <c r="B101" s="62"/>
      <c r="C101" s="56"/>
      <c r="D101" s="56"/>
      <c r="E101" s="58"/>
      <c r="F101" s="90"/>
      <c r="G101" s="95"/>
      <c r="H101" s="95"/>
      <c r="I101" s="95"/>
      <c r="J101" s="95"/>
      <c r="K101" s="95"/>
      <c r="L101" s="58"/>
      <c r="M101" s="59"/>
      <c r="N101" s="47"/>
      <c r="O101" s="47"/>
      <c r="Q101" s="47"/>
    </row>
    <row r="102" spans="2:17">
      <c r="B102" s="62"/>
      <c r="C102" s="56"/>
      <c r="D102" s="56"/>
      <c r="E102" s="58"/>
      <c r="F102" s="90"/>
      <c r="G102" s="95"/>
      <c r="H102" s="95"/>
      <c r="I102" s="95"/>
      <c r="J102" s="95"/>
      <c r="K102" s="95"/>
      <c r="L102" s="58"/>
      <c r="M102" s="59"/>
      <c r="N102" s="47"/>
      <c r="O102" s="47"/>
      <c r="Q102" s="47"/>
    </row>
    <row r="103" spans="2:17">
      <c r="B103" s="62"/>
      <c r="C103" s="56"/>
      <c r="D103" s="56"/>
      <c r="E103" s="58"/>
      <c r="F103" s="90"/>
      <c r="G103" s="95"/>
      <c r="H103" s="95"/>
      <c r="I103" s="95"/>
      <c r="J103" s="95"/>
      <c r="K103" s="95"/>
      <c r="L103" s="58"/>
      <c r="M103" s="59"/>
      <c r="N103" s="47"/>
      <c r="O103" s="47"/>
      <c r="Q103" s="47"/>
    </row>
    <row r="104" spans="2:17">
      <c r="B104" s="62"/>
      <c r="C104" s="56"/>
      <c r="D104" s="56"/>
      <c r="E104" s="58"/>
      <c r="F104" s="90"/>
      <c r="G104" s="95"/>
      <c r="H104" s="95"/>
      <c r="I104" s="95"/>
      <c r="J104" s="95"/>
      <c r="K104" s="95"/>
      <c r="L104" s="58"/>
      <c r="M104" s="59"/>
      <c r="N104" s="47"/>
      <c r="O104" s="47"/>
      <c r="Q104" s="47"/>
    </row>
    <row r="105" spans="2:17">
      <c r="B105" s="62"/>
      <c r="C105" s="56"/>
      <c r="D105" s="56"/>
      <c r="E105" s="58"/>
      <c r="F105" s="90"/>
      <c r="G105" s="95"/>
      <c r="H105" s="95"/>
      <c r="I105" s="95"/>
      <c r="J105" s="95"/>
      <c r="K105" s="95"/>
      <c r="L105" s="58"/>
      <c r="M105" s="59"/>
      <c r="N105" s="47"/>
      <c r="O105" s="47"/>
      <c r="Q105" s="47"/>
    </row>
    <row r="106" spans="2:17">
      <c r="B106" s="62"/>
      <c r="C106" s="56"/>
      <c r="D106" s="56"/>
      <c r="E106" s="58"/>
      <c r="F106" s="90"/>
      <c r="G106" s="95"/>
      <c r="H106" s="95"/>
      <c r="I106" s="95"/>
      <c r="J106" s="95"/>
      <c r="K106" s="95"/>
      <c r="L106" s="58"/>
      <c r="M106" s="59"/>
      <c r="N106" s="47"/>
      <c r="O106" s="47"/>
      <c r="Q106" s="47"/>
    </row>
    <row r="107" spans="2:17">
      <c r="B107" s="62"/>
      <c r="C107" s="56"/>
      <c r="D107" s="56"/>
      <c r="E107" s="58"/>
      <c r="F107" s="90"/>
      <c r="G107" s="95"/>
      <c r="H107" s="95"/>
      <c r="I107" s="95"/>
      <c r="J107" s="95"/>
      <c r="K107" s="95"/>
      <c r="L107" s="58"/>
      <c r="M107" s="59"/>
      <c r="N107" s="47"/>
      <c r="O107" s="47"/>
      <c r="Q107" s="47"/>
    </row>
    <row r="108" spans="2:17">
      <c r="B108" s="62"/>
      <c r="C108" s="56"/>
      <c r="D108" s="56"/>
      <c r="E108" s="58"/>
      <c r="F108" s="90"/>
      <c r="G108" s="95"/>
      <c r="H108" s="95"/>
      <c r="I108" s="95"/>
      <c r="J108" s="95"/>
      <c r="K108" s="95"/>
      <c r="L108" s="58"/>
      <c r="M108" s="59"/>
      <c r="N108" s="47"/>
      <c r="O108" s="47"/>
      <c r="Q108" s="47"/>
    </row>
    <row r="109" spans="2:17">
      <c r="B109" s="62"/>
      <c r="C109" s="56"/>
      <c r="D109" s="56"/>
      <c r="E109" s="58"/>
      <c r="F109" s="90"/>
      <c r="G109" s="95"/>
      <c r="H109" s="95"/>
      <c r="I109" s="95"/>
      <c r="J109" s="95"/>
      <c r="K109" s="95"/>
      <c r="L109" s="58"/>
      <c r="M109" s="59"/>
      <c r="N109" s="47"/>
      <c r="O109" s="47"/>
      <c r="Q109" s="47"/>
    </row>
    <row r="110" spans="2:17">
      <c r="B110" s="62"/>
      <c r="C110" s="56"/>
      <c r="D110" s="56"/>
      <c r="E110" s="58"/>
      <c r="F110" s="90"/>
      <c r="G110" s="95"/>
      <c r="H110" s="95"/>
      <c r="I110" s="95"/>
      <c r="J110" s="95"/>
      <c r="K110" s="95"/>
      <c r="L110" s="58"/>
      <c r="M110" s="59"/>
      <c r="N110" s="47"/>
      <c r="O110" s="47"/>
      <c r="Q110" s="47"/>
    </row>
    <row r="111" spans="2:17">
      <c r="B111" s="62"/>
      <c r="C111" s="56"/>
      <c r="D111" s="56"/>
      <c r="E111" s="58"/>
      <c r="F111" s="90"/>
      <c r="G111" s="95"/>
      <c r="H111" s="95"/>
      <c r="I111" s="95"/>
      <c r="J111" s="95"/>
      <c r="K111" s="95"/>
      <c r="L111" s="58"/>
      <c r="M111" s="59"/>
      <c r="N111" s="47"/>
      <c r="O111" s="47"/>
      <c r="Q111" s="47"/>
    </row>
    <row r="112" spans="2:17">
      <c r="B112" s="62"/>
      <c r="C112" s="56"/>
      <c r="D112" s="56"/>
      <c r="E112" s="58"/>
      <c r="F112" s="90"/>
      <c r="G112" s="95"/>
      <c r="H112" s="95"/>
      <c r="I112" s="95"/>
      <c r="J112" s="95"/>
      <c r="K112" s="95"/>
      <c r="L112" s="58"/>
      <c r="M112" s="59"/>
      <c r="N112" s="47"/>
      <c r="O112" s="47"/>
      <c r="Q112" s="47"/>
    </row>
    <row r="113" spans="2:17">
      <c r="B113" s="62"/>
      <c r="C113" s="56"/>
      <c r="D113" s="56"/>
      <c r="E113" s="58"/>
      <c r="F113" s="90"/>
      <c r="G113" s="95"/>
      <c r="H113" s="95"/>
      <c r="I113" s="95"/>
      <c r="J113" s="95"/>
      <c r="K113" s="95"/>
      <c r="L113" s="58"/>
      <c r="M113" s="59"/>
      <c r="N113" s="47"/>
      <c r="O113" s="47"/>
      <c r="Q113" s="47"/>
    </row>
    <row r="114" spans="2:17">
      <c r="B114" s="62"/>
      <c r="C114" s="56"/>
      <c r="D114" s="56"/>
      <c r="E114" s="58"/>
      <c r="F114" s="90"/>
      <c r="G114" s="95"/>
      <c r="H114" s="95"/>
      <c r="I114" s="95"/>
      <c r="J114" s="95"/>
      <c r="K114" s="95"/>
      <c r="L114" s="58"/>
      <c r="M114" s="59"/>
      <c r="N114" s="47"/>
      <c r="O114" s="47"/>
      <c r="Q114" s="47"/>
    </row>
    <row r="115" spans="2:17">
      <c r="B115" s="62"/>
      <c r="C115" s="56"/>
      <c r="D115" s="56"/>
      <c r="E115" s="58"/>
      <c r="F115" s="90"/>
      <c r="G115" s="95"/>
      <c r="H115" s="95"/>
      <c r="I115" s="95"/>
      <c r="J115" s="95"/>
      <c r="K115" s="95"/>
      <c r="L115" s="58"/>
      <c r="M115" s="59"/>
      <c r="N115" s="47"/>
      <c r="O115" s="47"/>
      <c r="Q115" s="47"/>
    </row>
    <row r="116" spans="2:17">
      <c r="B116" s="62"/>
      <c r="C116" s="56"/>
      <c r="D116" s="56"/>
      <c r="E116" s="58"/>
      <c r="F116" s="90"/>
      <c r="G116" s="95"/>
      <c r="H116" s="95"/>
      <c r="I116" s="95"/>
      <c r="J116" s="95"/>
      <c r="K116" s="95"/>
      <c r="L116" s="58"/>
      <c r="M116" s="59"/>
      <c r="N116" s="47"/>
      <c r="O116" s="47"/>
      <c r="Q116" s="47"/>
    </row>
    <row r="117" spans="2:17">
      <c r="B117" s="62"/>
      <c r="C117" s="56"/>
      <c r="D117" s="56"/>
      <c r="E117" s="58"/>
      <c r="F117" s="90"/>
      <c r="G117" s="95"/>
      <c r="H117" s="95"/>
      <c r="I117" s="95"/>
      <c r="J117" s="95"/>
      <c r="K117" s="95"/>
      <c r="L117" s="58"/>
      <c r="M117" s="59"/>
      <c r="N117" s="47"/>
      <c r="O117" s="47"/>
      <c r="Q117" s="47"/>
    </row>
    <row r="118" spans="2:17">
      <c r="B118" s="62"/>
      <c r="C118" s="56"/>
      <c r="D118" s="56"/>
      <c r="E118" s="58"/>
      <c r="F118" s="90"/>
      <c r="G118" s="95"/>
      <c r="H118" s="95"/>
      <c r="I118" s="95"/>
      <c r="J118" s="95"/>
      <c r="K118" s="95"/>
      <c r="L118" s="58"/>
      <c r="M118" s="59"/>
      <c r="N118" s="47"/>
      <c r="O118" s="47"/>
      <c r="Q118" s="47"/>
    </row>
    <row r="119" spans="2:17">
      <c r="B119" s="62"/>
      <c r="C119" s="56"/>
      <c r="D119" s="56"/>
      <c r="E119" s="58"/>
      <c r="F119" s="90"/>
      <c r="G119" s="95"/>
      <c r="H119" s="95"/>
      <c r="I119" s="95"/>
      <c r="J119" s="95"/>
      <c r="K119" s="95"/>
      <c r="L119" s="58"/>
      <c r="M119" s="59"/>
      <c r="N119" s="47"/>
      <c r="O119" s="47"/>
      <c r="Q119" s="47"/>
    </row>
    <row r="120" spans="2:17">
      <c r="B120" s="62"/>
      <c r="C120" s="56"/>
      <c r="D120" s="56"/>
      <c r="E120" s="58"/>
      <c r="F120" s="90"/>
      <c r="G120" s="95"/>
      <c r="H120" s="95"/>
      <c r="I120" s="95"/>
      <c r="J120" s="95"/>
      <c r="K120" s="95"/>
      <c r="L120" s="58"/>
      <c r="M120" s="59"/>
      <c r="N120" s="47"/>
      <c r="O120" s="47"/>
      <c r="Q120" s="47"/>
    </row>
    <row r="121" spans="2:17">
      <c r="B121" s="62"/>
      <c r="C121" s="56"/>
      <c r="D121" s="56"/>
      <c r="E121" s="58"/>
      <c r="F121" s="90"/>
      <c r="G121" s="95"/>
      <c r="H121" s="95"/>
      <c r="I121" s="95"/>
      <c r="J121" s="95"/>
      <c r="K121" s="95"/>
      <c r="L121" s="58"/>
      <c r="M121" s="59"/>
      <c r="N121" s="47"/>
      <c r="O121" s="47"/>
      <c r="Q121" s="47"/>
    </row>
    <row r="122" spans="2:17">
      <c r="B122" s="62"/>
      <c r="C122" s="56"/>
      <c r="D122" s="56"/>
      <c r="E122" s="58"/>
      <c r="F122" s="90"/>
      <c r="G122" s="95"/>
      <c r="H122" s="95"/>
      <c r="I122" s="95"/>
      <c r="J122" s="95"/>
      <c r="K122" s="95"/>
      <c r="L122" s="58"/>
      <c r="M122" s="59"/>
      <c r="N122" s="47"/>
      <c r="O122" s="47"/>
      <c r="Q122" s="47"/>
    </row>
    <row r="123" spans="2:17">
      <c r="B123" s="62"/>
      <c r="C123" s="56"/>
      <c r="D123" s="56"/>
      <c r="E123" s="58"/>
      <c r="F123" s="90"/>
      <c r="G123" s="95"/>
      <c r="H123" s="95"/>
      <c r="I123" s="95"/>
      <c r="J123" s="95"/>
      <c r="K123" s="95"/>
      <c r="L123" s="58"/>
      <c r="M123" s="59"/>
      <c r="N123" s="47"/>
      <c r="O123" s="47"/>
      <c r="Q123" s="47"/>
    </row>
    <row r="124" spans="2:17">
      <c r="B124" s="62"/>
      <c r="C124" s="56"/>
      <c r="D124" s="56"/>
      <c r="E124" s="58"/>
      <c r="F124" s="90"/>
      <c r="G124" s="95"/>
      <c r="H124" s="95"/>
      <c r="I124" s="95"/>
      <c r="J124" s="95"/>
      <c r="K124" s="95"/>
      <c r="L124" s="58"/>
      <c r="M124" s="59"/>
      <c r="N124" s="47"/>
      <c r="O124" s="47"/>
      <c r="Q124" s="47"/>
    </row>
    <row r="125" spans="2:17">
      <c r="B125" s="62"/>
      <c r="C125" s="56"/>
      <c r="D125" s="56"/>
      <c r="E125" s="58"/>
      <c r="F125" s="90"/>
      <c r="G125" s="95"/>
      <c r="H125" s="95"/>
      <c r="I125" s="95"/>
      <c r="J125" s="95"/>
      <c r="K125" s="95"/>
      <c r="L125" s="58"/>
      <c r="M125" s="59"/>
      <c r="N125" s="47"/>
      <c r="O125" s="47"/>
      <c r="Q125" s="47"/>
    </row>
    <row r="126" spans="2:17">
      <c r="B126" s="62"/>
      <c r="C126" s="56"/>
      <c r="D126" s="56"/>
      <c r="E126" s="58"/>
      <c r="F126" s="90"/>
      <c r="G126" s="95"/>
      <c r="H126" s="95"/>
      <c r="I126" s="95"/>
      <c r="J126" s="95"/>
      <c r="K126" s="95"/>
      <c r="L126" s="58"/>
      <c r="M126" s="59"/>
      <c r="N126" s="47"/>
      <c r="O126" s="47"/>
      <c r="Q126" s="47"/>
    </row>
    <row r="127" spans="2:17">
      <c r="B127" s="62"/>
      <c r="C127" s="56"/>
      <c r="D127" s="56"/>
      <c r="E127" s="58"/>
      <c r="F127" s="90"/>
      <c r="G127" s="95"/>
      <c r="H127" s="95"/>
      <c r="I127" s="95"/>
      <c r="J127" s="95"/>
      <c r="K127" s="95"/>
      <c r="L127" s="58"/>
      <c r="M127" s="59"/>
      <c r="N127" s="47"/>
      <c r="O127" s="47"/>
      <c r="Q127" s="47"/>
    </row>
    <row r="128" spans="2:17">
      <c r="B128" s="62"/>
      <c r="C128" s="56"/>
      <c r="D128" s="56"/>
      <c r="E128" s="58"/>
      <c r="F128" s="90"/>
      <c r="G128" s="95"/>
      <c r="H128" s="95"/>
      <c r="I128" s="95"/>
      <c r="J128" s="95"/>
      <c r="K128" s="95"/>
      <c r="L128" s="58"/>
      <c r="M128" s="59"/>
      <c r="N128" s="47"/>
      <c r="O128" s="47"/>
      <c r="Q128" s="47"/>
    </row>
    <row r="129" spans="2:17">
      <c r="B129" s="62"/>
      <c r="C129" s="56"/>
      <c r="D129" s="56"/>
      <c r="E129" s="58"/>
      <c r="F129" s="90"/>
      <c r="G129" s="95"/>
      <c r="H129" s="95"/>
      <c r="I129" s="95"/>
      <c r="J129" s="95"/>
      <c r="K129" s="95"/>
      <c r="L129" s="58"/>
      <c r="M129" s="59"/>
      <c r="N129" s="47"/>
      <c r="O129" s="47"/>
      <c r="Q129" s="47"/>
    </row>
    <row r="130" spans="2:17">
      <c r="B130" s="62"/>
      <c r="C130" s="56"/>
      <c r="D130" s="56"/>
      <c r="E130" s="58"/>
      <c r="F130" s="90"/>
      <c r="G130" s="95"/>
      <c r="H130" s="95"/>
      <c r="I130" s="95"/>
      <c r="J130" s="95"/>
      <c r="K130" s="95"/>
      <c r="L130" s="58"/>
      <c r="M130" s="59"/>
      <c r="N130" s="47"/>
      <c r="O130" s="47"/>
      <c r="Q130" s="47"/>
    </row>
    <row r="131" spans="2:17">
      <c r="B131" s="62"/>
      <c r="C131" s="56"/>
      <c r="D131" s="56"/>
      <c r="E131" s="58"/>
      <c r="F131" s="90"/>
      <c r="G131" s="95"/>
      <c r="H131" s="95"/>
      <c r="I131" s="95"/>
      <c r="J131" s="95"/>
      <c r="K131" s="95"/>
      <c r="L131" s="58"/>
      <c r="M131" s="59"/>
      <c r="N131" s="47"/>
      <c r="O131" s="47"/>
      <c r="Q131" s="47"/>
    </row>
    <row r="132" spans="2:17">
      <c r="B132" s="62"/>
      <c r="C132" s="56"/>
      <c r="D132" s="56"/>
      <c r="E132" s="58"/>
      <c r="F132" s="90"/>
      <c r="G132" s="95"/>
      <c r="H132" s="95"/>
      <c r="I132" s="95"/>
      <c r="J132" s="95"/>
      <c r="K132" s="95"/>
      <c r="L132" s="58"/>
      <c r="M132" s="59"/>
      <c r="N132" s="47"/>
      <c r="O132" s="47"/>
      <c r="Q132" s="47"/>
    </row>
    <row r="133" spans="2:17">
      <c r="B133" s="62"/>
      <c r="C133" s="56"/>
      <c r="D133" s="56"/>
      <c r="E133" s="58"/>
      <c r="F133" s="90"/>
      <c r="G133" s="95"/>
      <c r="H133" s="95"/>
      <c r="I133" s="95"/>
      <c r="J133" s="95"/>
      <c r="K133" s="95"/>
      <c r="L133" s="58"/>
      <c r="M133" s="59"/>
      <c r="N133" s="47"/>
      <c r="O133" s="47"/>
      <c r="Q133" s="47"/>
    </row>
    <row r="134" spans="2:17">
      <c r="B134" s="62"/>
      <c r="C134" s="56"/>
      <c r="D134" s="56"/>
      <c r="E134" s="58"/>
      <c r="F134" s="90"/>
      <c r="G134" s="95"/>
      <c r="H134" s="95"/>
      <c r="I134" s="95"/>
      <c r="J134" s="95"/>
      <c r="K134" s="95"/>
      <c r="L134" s="58"/>
      <c r="M134" s="59"/>
      <c r="N134" s="47"/>
      <c r="O134" s="47"/>
      <c r="Q134" s="47"/>
    </row>
    <row r="135" spans="2:17">
      <c r="B135" s="62"/>
      <c r="C135" s="56"/>
      <c r="D135" s="56"/>
      <c r="E135" s="58"/>
      <c r="F135" s="90"/>
      <c r="G135" s="95"/>
      <c r="H135" s="95"/>
      <c r="I135" s="95"/>
      <c r="J135" s="95"/>
      <c r="K135" s="95"/>
      <c r="L135" s="58"/>
      <c r="M135" s="59"/>
      <c r="N135" s="47"/>
      <c r="O135" s="47"/>
      <c r="Q135" s="47"/>
    </row>
    <row r="136" spans="2:17">
      <c r="B136" s="62"/>
      <c r="C136" s="56"/>
      <c r="D136" s="56"/>
      <c r="E136" s="58"/>
      <c r="F136" s="90"/>
      <c r="G136" s="95"/>
      <c r="H136" s="95"/>
      <c r="I136" s="95"/>
      <c r="J136" s="95"/>
      <c r="K136" s="95"/>
      <c r="L136" s="58"/>
      <c r="M136" s="59"/>
      <c r="N136" s="47"/>
      <c r="O136" s="47"/>
      <c r="Q136" s="47"/>
    </row>
    <row r="137" spans="2:17">
      <c r="B137" s="62"/>
      <c r="C137" s="56"/>
      <c r="D137" s="56"/>
      <c r="E137" s="58"/>
      <c r="F137" s="90"/>
      <c r="G137" s="95"/>
      <c r="H137" s="95"/>
      <c r="I137" s="95"/>
      <c r="J137" s="95"/>
      <c r="K137" s="95"/>
      <c r="L137" s="58"/>
      <c r="M137" s="59"/>
      <c r="N137" s="47"/>
      <c r="O137" s="47"/>
      <c r="Q137" s="47"/>
    </row>
    <row r="138" spans="2:17">
      <c r="B138" s="62"/>
      <c r="C138" s="56"/>
      <c r="D138" s="56"/>
      <c r="E138" s="58"/>
      <c r="F138" s="90"/>
      <c r="G138" s="95"/>
      <c r="H138" s="95"/>
      <c r="I138" s="95"/>
      <c r="J138" s="95"/>
      <c r="K138" s="95"/>
      <c r="L138" s="58"/>
      <c r="M138" s="59"/>
      <c r="N138" s="47"/>
      <c r="O138" s="47"/>
      <c r="Q138" s="47"/>
    </row>
    <row r="139" spans="2:17">
      <c r="B139" s="62"/>
      <c r="C139" s="56"/>
      <c r="D139" s="56"/>
      <c r="E139" s="58"/>
      <c r="F139" s="90"/>
      <c r="G139" s="95"/>
      <c r="H139" s="95"/>
      <c r="I139" s="95"/>
      <c r="J139" s="95"/>
      <c r="K139" s="95"/>
      <c r="L139" s="58"/>
      <c r="M139" s="59"/>
      <c r="N139" s="47"/>
      <c r="O139" s="47"/>
      <c r="Q139" s="47"/>
    </row>
    <row r="140" spans="2:17">
      <c r="B140" s="62"/>
      <c r="C140" s="56"/>
      <c r="D140" s="56"/>
      <c r="E140" s="58"/>
      <c r="F140" s="90"/>
      <c r="G140" s="95"/>
      <c r="H140" s="95"/>
      <c r="I140" s="95"/>
      <c r="J140" s="95"/>
      <c r="K140" s="95"/>
      <c r="L140" s="58"/>
      <c r="M140" s="59"/>
      <c r="N140" s="47"/>
      <c r="O140" s="47"/>
      <c r="Q140" s="47"/>
    </row>
    <row r="141" spans="2:17">
      <c r="B141" s="62"/>
      <c r="C141" s="56"/>
      <c r="D141" s="56"/>
      <c r="E141" s="58"/>
      <c r="F141" s="90"/>
      <c r="G141" s="95"/>
      <c r="H141" s="95"/>
      <c r="I141" s="95"/>
      <c r="J141" s="95"/>
      <c r="K141" s="95"/>
      <c r="L141" s="58"/>
      <c r="M141" s="59"/>
      <c r="N141" s="47"/>
      <c r="O141" s="47"/>
      <c r="Q141" s="47"/>
    </row>
    <row r="142" spans="2:17">
      <c r="B142" s="62"/>
      <c r="C142" s="56"/>
      <c r="D142" s="56"/>
      <c r="E142" s="58"/>
      <c r="F142" s="90"/>
      <c r="G142" s="95"/>
      <c r="H142" s="95"/>
      <c r="I142" s="95"/>
      <c r="J142" s="95"/>
      <c r="K142" s="95"/>
      <c r="L142" s="58"/>
      <c r="M142" s="59"/>
      <c r="N142" s="47"/>
      <c r="O142" s="47"/>
      <c r="Q142" s="47"/>
    </row>
    <row r="143" spans="2:17">
      <c r="B143" s="62"/>
      <c r="C143" s="56"/>
      <c r="D143" s="56"/>
      <c r="E143" s="58"/>
      <c r="F143" s="90"/>
      <c r="G143" s="95"/>
      <c r="H143" s="95"/>
      <c r="I143" s="95"/>
      <c r="J143" s="95"/>
      <c r="K143" s="95"/>
      <c r="L143" s="58"/>
      <c r="M143" s="59"/>
      <c r="N143" s="47"/>
      <c r="O143" s="47"/>
      <c r="Q143" s="47"/>
    </row>
    <row r="144" spans="2:17">
      <c r="B144" s="62"/>
      <c r="C144" s="56"/>
      <c r="D144" s="56"/>
      <c r="E144" s="58"/>
      <c r="F144" s="90"/>
      <c r="G144" s="95"/>
      <c r="H144" s="95"/>
      <c r="I144" s="95"/>
      <c r="J144" s="95"/>
      <c r="K144" s="95"/>
      <c r="L144" s="58"/>
      <c r="M144" s="59"/>
      <c r="N144" s="47"/>
      <c r="O144" s="47"/>
      <c r="Q144" s="47"/>
    </row>
    <row r="145" spans="2:17">
      <c r="B145" s="62"/>
      <c r="C145" s="56"/>
      <c r="D145" s="56"/>
      <c r="E145" s="58"/>
      <c r="F145" s="90"/>
      <c r="G145" s="95"/>
      <c r="H145" s="95"/>
      <c r="I145" s="95"/>
      <c r="J145" s="95"/>
      <c r="K145" s="95"/>
      <c r="L145" s="58"/>
      <c r="M145" s="59"/>
      <c r="N145" s="47"/>
      <c r="O145" s="47"/>
      <c r="Q145" s="47"/>
    </row>
    <row r="146" spans="2:17">
      <c r="B146" s="62"/>
      <c r="C146" s="56"/>
      <c r="D146" s="56"/>
      <c r="E146" s="58"/>
      <c r="F146" s="90"/>
      <c r="G146" s="95"/>
      <c r="H146" s="95"/>
      <c r="I146" s="95"/>
      <c r="J146" s="95"/>
      <c r="K146" s="95"/>
      <c r="L146" s="58"/>
      <c r="M146" s="59"/>
      <c r="N146" s="47"/>
      <c r="O146" s="47"/>
      <c r="Q146" s="47"/>
    </row>
    <row r="147" spans="2:17">
      <c r="B147" s="62"/>
      <c r="C147" s="56"/>
      <c r="D147" s="56"/>
      <c r="E147" s="58"/>
      <c r="F147" s="90"/>
      <c r="G147" s="95"/>
      <c r="H147" s="95"/>
      <c r="I147" s="95"/>
      <c r="J147" s="95"/>
      <c r="K147" s="95"/>
      <c r="L147" s="58"/>
      <c r="M147" s="59"/>
      <c r="N147" s="47"/>
      <c r="O147" s="47"/>
      <c r="Q147" s="47"/>
    </row>
    <row r="148" spans="2:17">
      <c r="B148" s="62"/>
      <c r="C148" s="56"/>
      <c r="D148" s="56"/>
      <c r="E148" s="58"/>
      <c r="F148" s="90"/>
      <c r="G148" s="95"/>
      <c r="H148" s="95"/>
      <c r="I148" s="95"/>
      <c r="J148" s="95"/>
      <c r="K148" s="95"/>
      <c r="L148" s="58"/>
      <c r="M148" s="59"/>
      <c r="N148" s="47"/>
      <c r="O148" s="47"/>
      <c r="Q148" s="47"/>
    </row>
    <row r="149" spans="2:17">
      <c r="B149" s="62"/>
      <c r="C149" s="56"/>
      <c r="D149" s="56"/>
      <c r="E149" s="58"/>
      <c r="F149" s="90"/>
      <c r="G149" s="95"/>
      <c r="H149" s="95"/>
      <c r="I149" s="95"/>
      <c r="J149" s="95"/>
      <c r="K149" s="95"/>
      <c r="L149" s="58"/>
      <c r="M149" s="59"/>
      <c r="N149" s="47"/>
      <c r="O149" s="47"/>
      <c r="Q149" s="47"/>
    </row>
    <row r="150" spans="2:17">
      <c r="B150" s="62"/>
      <c r="C150" s="56"/>
      <c r="D150" s="56"/>
      <c r="E150" s="58"/>
      <c r="F150" s="90"/>
      <c r="G150" s="95"/>
      <c r="H150" s="95"/>
      <c r="I150" s="95"/>
      <c r="J150" s="95"/>
      <c r="K150" s="95"/>
      <c r="L150" s="58"/>
      <c r="M150" s="59"/>
      <c r="N150" s="47"/>
      <c r="O150" s="47"/>
      <c r="Q150" s="47"/>
    </row>
    <row r="151" spans="2:17">
      <c r="B151" s="62"/>
      <c r="C151" s="56"/>
      <c r="D151" s="56"/>
      <c r="E151" s="58"/>
      <c r="F151" s="90"/>
      <c r="G151" s="95"/>
      <c r="H151" s="95"/>
      <c r="I151" s="95"/>
      <c r="J151" s="95"/>
      <c r="K151" s="95"/>
      <c r="L151" s="58"/>
      <c r="M151" s="59"/>
      <c r="N151" s="47"/>
      <c r="O151" s="47"/>
      <c r="Q151" s="47"/>
    </row>
    <row r="152" spans="2:17">
      <c r="B152" s="62"/>
      <c r="C152" s="56"/>
      <c r="D152" s="56"/>
      <c r="E152" s="58"/>
      <c r="F152" s="90"/>
      <c r="G152" s="95"/>
      <c r="H152" s="95"/>
      <c r="I152" s="95"/>
      <c r="J152" s="95"/>
      <c r="K152" s="95"/>
      <c r="L152" s="58"/>
      <c r="M152" s="59"/>
      <c r="N152" s="47"/>
      <c r="O152" s="47"/>
      <c r="Q152" s="47"/>
    </row>
    <row r="153" spans="2:17">
      <c r="B153" s="62"/>
      <c r="C153" s="56"/>
      <c r="D153" s="56"/>
      <c r="E153" s="58"/>
      <c r="F153" s="90"/>
      <c r="G153" s="95"/>
      <c r="H153" s="95"/>
      <c r="I153" s="95"/>
      <c r="J153" s="95"/>
      <c r="K153" s="95"/>
      <c r="L153" s="58"/>
      <c r="M153" s="59"/>
      <c r="N153" s="47"/>
      <c r="O153" s="47"/>
      <c r="Q153" s="47"/>
    </row>
    <row r="154" spans="2:17">
      <c r="B154" s="62"/>
      <c r="C154" s="56"/>
      <c r="D154" s="56"/>
      <c r="E154" s="58"/>
      <c r="F154" s="90"/>
      <c r="G154" s="95"/>
      <c r="H154" s="95"/>
      <c r="I154" s="95"/>
      <c r="J154" s="95"/>
      <c r="K154" s="95"/>
      <c r="L154" s="58"/>
      <c r="M154" s="59"/>
      <c r="N154" s="47"/>
      <c r="O154" s="47"/>
      <c r="Q154" s="47"/>
    </row>
    <row r="155" spans="2:17">
      <c r="B155" s="62"/>
      <c r="C155" s="56"/>
      <c r="D155" s="56"/>
      <c r="E155" s="58"/>
      <c r="F155" s="90"/>
      <c r="G155" s="95"/>
      <c r="H155" s="95"/>
      <c r="I155" s="95"/>
      <c r="J155" s="95"/>
      <c r="K155" s="95"/>
      <c r="L155" s="58"/>
      <c r="M155" s="59"/>
      <c r="N155" s="47"/>
      <c r="O155" s="47"/>
      <c r="Q155" s="47"/>
    </row>
    <row r="156" spans="2:17">
      <c r="B156" s="62"/>
      <c r="C156" s="56"/>
      <c r="D156" s="56"/>
      <c r="E156" s="58"/>
      <c r="F156" s="90"/>
      <c r="G156" s="95"/>
      <c r="H156" s="95"/>
      <c r="I156" s="95"/>
      <c r="J156" s="95"/>
      <c r="K156" s="95"/>
      <c r="L156" s="58"/>
      <c r="M156" s="59"/>
      <c r="N156" s="47"/>
      <c r="O156" s="47"/>
      <c r="Q156" s="47"/>
    </row>
    <row r="157" spans="2:17">
      <c r="B157" s="62"/>
      <c r="C157" s="56"/>
      <c r="D157" s="56"/>
      <c r="E157" s="58"/>
      <c r="F157" s="90"/>
      <c r="G157" s="95"/>
      <c r="H157" s="95"/>
      <c r="I157" s="95"/>
      <c r="J157" s="95"/>
      <c r="K157" s="95"/>
      <c r="L157" s="58"/>
      <c r="M157" s="59"/>
      <c r="N157" s="47"/>
      <c r="O157" s="47"/>
      <c r="Q157" s="47"/>
    </row>
    <row r="158" spans="2:17">
      <c r="B158" s="62"/>
      <c r="C158" s="56"/>
      <c r="D158" s="56"/>
      <c r="E158" s="58"/>
      <c r="F158" s="90"/>
      <c r="G158" s="95"/>
      <c r="H158" s="95"/>
      <c r="I158" s="95"/>
      <c r="J158" s="95"/>
      <c r="K158" s="95"/>
      <c r="L158" s="58"/>
      <c r="M158" s="59"/>
      <c r="N158" s="47"/>
      <c r="O158" s="47"/>
      <c r="Q158" s="47"/>
    </row>
    <row r="159" spans="2:17">
      <c r="B159" s="62"/>
      <c r="C159" s="56"/>
      <c r="D159" s="56"/>
      <c r="E159" s="58"/>
      <c r="F159" s="90"/>
      <c r="G159" s="95"/>
      <c r="H159" s="95"/>
      <c r="I159" s="95"/>
      <c r="J159" s="95"/>
      <c r="K159" s="95"/>
      <c r="L159" s="58"/>
      <c r="M159" s="59"/>
      <c r="N159" s="47"/>
      <c r="O159" s="47"/>
      <c r="Q159" s="47"/>
    </row>
    <row r="160" spans="2:17">
      <c r="B160" s="62"/>
      <c r="C160" s="56"/>
      <c r="D160" s="56"/>
      <c r="E160" s="58"/>
      <c r="F160" s="90"/>
      <c r="G160" s="95"/>
      <c r="H160" s="95"/>
      <c r="I160" s="95"/>
      <c r="J160" s="95"/>
      <c r="K160" s="95"/>
      <c r="L160" s="58"/>
      <c r="M160" s="59"/>
      <c r="N160" s="47"/>
      <c r="O160" s="47"/>
      <c r="Q160" s="47"/>
    </row>
    <row r="161" spans="2:17">
      <c r="B161" s="62"/>
      <c r="C161" s="56"/>
      <c r="D161" s="56"/>
      <c r="E161" s="58"/>
      <c r="F161" s="90"/>
      <c r="G161" s="95"/>
      <c r="H161" s="95"/>
      <c r="I161" s="95"/>
      <c r="J161" s="95"/>
      <c r="K161" s="95"/>
      <c r="L161" s="58"/>
      <c r="M161" s="59"/>
      <c r="N161" s="47"/>
      <c r="O161" s="47"/>
      <c r="Q161" s="47"/>
    </row>
    <row r="162" spans="2:17">
      <c r="B162" s="62"/>
      <c r="C162" s="56"/>
      <c r="D162" s="56"/>
      <c r="E162" s="58"/>
      <c r="F162" s="90"/>
      <c r="G162" s="95"/>
      <c r="H162" s="95"/>
      <c r="I162" s="95"/>
      <c r="J162" s="95"/>
      <c r="K162" s="95"/>
      <c r="L162" s="58"/>
      <c r="M162" s="59"/>
      <c r="N162" s="47"/>
      <c r="O162" s="47"/>
      <c r="Q162" s="47"/>
    </row>
    <row r="163" spans="2:17">
      <c r="B163" s="62"/>
      <c r="C163" s="56"/>
      <c r="D163" s="56"/>
      <c r="E163" s="58"/>
      <c r="F163" s="90"/>
      <c r="G163" s="95"/>
      <c r="H163" s="95"/>
      <c r="I163" s="95"/>
      <c r="J163" s="95"/>
      <c r="K163" s="95"/>
      <c r="L163" s="58"/>
      <c r="M163" s="59"/>
      <c r="N163" s="47"/>
      <c r="O163" s="47"/>
      <c r="Q163" s="47"/>
    </row>
    <row r="164" spans="2:17">
      <c r="B164" s="62"/>
      <c r="C164" s="56"/>
      <c r="D164" s="56"/>
      <c r="E164" s="58"/>
      <c r="F164" s="90"/>
      <c r="G164" s="95"/>
      <c r="H164" s="95"/>
      <c r="I164" s="95"/>
      <c r="J164" s="95"/>
      <c r="K164" s="95"/>
      <c r="L164" s="58"/>
      <c r="M164" s="59"/>
      <c r="N164" s="47"/>
      <c r="O164" s="47"/>
      <c r="Q164" s="47"/>
    </row>
    <row r="165" spans="2:17">
      <c r="B165" s="62"/>
      <c r="C165" s="56"/>
      <c r="D165" s="56"/>
      <c r="E165" s="58"/>
      <c r="F165" s="90"/>
      <c r="G165" s="95"/>
      <c r="H165" s="95"/>
      <c r="I165" s="95"/>
      <c r="J165" s="95"/>
      <c r="K165" s="95"/>
      <c r="L165" s="58"/>
      <c r="M165" s="59"/>
      <c r="N165" s="47"/>
      <c r="O165" s="47"/>
      <c r="Q165" s="47"/>
    </row>
    <row r="166" spans="2:17">
      <c r="B166" s="62"/>
      <c r="C166" s="56"/>
      <c r="D166" s="56"/>
      <c r="E166" s="58"/>
      <c r="F166" s="90"/>
      <c r="G166" s="95"/>
      <c r="H166" s="95"/>
      <c r="I166" s="95"/>
      <c r="J166" s="95"/>
      <c r="K166" s="95"/>
      <c r="L166" s="58"/>
      <c r="M166" s="59"/>
      <c r="N166" s="47"/>
      <c r="O166" s="47"/>
      <c r="Q166" s="47"/>
    </row>
    <row r="167" spans="2:17">
      <c r="B167" s="62"/>
      <c r="C167" s="56"/>
      <c r="D167" s="56"/>
      <c r="E167" s="58"/>
      <c r="F167" s="90"/>
      <c r="G167" s="95"/>
      <c r="H167" s="95"/>
      <c r="I167" s="95"/>
      <c r="J167" s="95"/>
      <c r="K167" s="95"/>
      <c r="L167" s="58"/>
      <c r="M167" s="59"/>
      <c r="N167" s="47"/>
      <c r="O167" s="47"/>
      <c r="Q167" s="47"/>
    </row>
    <row r="168" spans="2:17">
      <c r="B168" s="62"/>
      <c r="C168" s="56"/>
      <c r="D168" s="56"/>
      <c r="E168" s="58"/>
      <c r="F168" s="90"/>
      <c r="G168" s="95"/>
      <c r="H168" s="95"/>
      <c r="I168" s="95"/>
      <c r="J168" s="95"/>
      <c r="K168" s="95"/>
      <c r="L168" s="58"/>
      <c r="M168" s="59"/>
      <c r="N168" s="47"/>
      <c r="O168" s="47"/>
      <c r="Q168" s="47"/>
    </row>
    <row r="169" spans="2:17">
      <c r="B169" s="62"/>
      <c r="C169" s="56"/>
      <c r="D169" s="56"/>
      <c r="E169" s="58"/>
      <c r="F169" s="90"/>
      <c r="G169" s="95"/>
      <c r="H169" s="95"/>
      <c r="I169" s="95"/>
      <c r="J169" s="95"/>
      <c r="K169" s="95"/>
      <c r="L169" s="58"/>
      <c r="M169" s="59"/>
      <c r="N169" s="47"/>
      <c r="O169" s="47"/>
      <c r="Q169" s="47"/>
    </row>
    <row r="170" spans="2:17">
      <c r="B170" s="62"/>
      <c r="C170" s="56"/>
      <c r="D170" s="56"/>
      <c r="E170" s="58"/>
      <c r="F170" s="90"/>
      <c r="G170" s="95"/>
      <c r="H170" s="95"/>
      <c r="I170" s="95"/>
      <c r="J170" s="95"/>
      <c r="K170" s="95"/>
      <c r="L170" s="58"/>
      <c r="M170" s="59"/>
      <c r="N170" s="47"/>
      <c r="O170" s="47"/>
      <c r="Q170" s="47"/>
    </row>
    <row r="171" spans="2:17">
      <c r="B171" s="62"/>
      <c r="C171" s="56"/>
      <c r="D171" s="56"/>
      <c r="E171" s="58"/>
      <c r="F171" s="90"/>
      <c r="G171" s="95"/>
      <c r="H171" s="95"/>
      <c r="I171" s="95"/>
      <c r="J171" s="95"/>
      <c r="K171" s="95"/>
      <c r="L171" s="58"/>
      <c r="M171" s="59"/>
      <c r="N171" s="47"/>
      <c r="O171" s="47"/>
      <c r="Q171" s="47"/>
    </row>
    <row r="172" spans="2:17">
      <c r="B172" s="62"/>
      <c r="C172" s="56"/>
      <c r="D172" s="56"/>
      <c r="E172" s="58"/>
      <c r="F172" s="90"/>
      <c r="G172" s="95"/>
      <c r="H172" s="95"/>
      <c r="I172" s="95"/>
      <c r="J172" s="95"/>
      <c r="K172" s="95"/>
      <c r="L172" s="58"/>
      <c r="M172" s="59"/>
      <c r="N172" s="47"/>
      <c r="O172" s="47"/>
      <c r="Q172" s="47"/>
    </row>
    <row r="173" spans="2:17">
      <c r="B173" s="62"/>
      <c r="C173" s="56"/>
      <c r="D173" s="56"/>
      <c r="E173" s="58"/>
      <c r="F173" s="90"/>
      <c r="G173" s="95"/>
      <c r="H173" s="95"/>
      <c r="I173" s="95"/>
      <c r="J173" s="95"/>
      <c r="K173" s="95"/>
      <c r="L173" s="58"/>
      <c r="M173" s="59"/>
      <c r="N173" s="47"/>
      <c r="O173" s="47"/>
      <c r="Q173" s="47"/>
    </row>
    <row r="174" spans="2:17">
      <c r="B174" s="62"/>
      <c r="C174" s="56"/>
      <c r="D174" s="56"/>
      <c r="E174" s="58"/>
      <c r="F174" s="90"/>
      <c r="G174" s="95"/>
      <c r="H174" s="95"/>
      <c r="I174" s="95"/>
      <c r="J174" s="95"/>
      <c r="K174" s="95"/>
      <c r="L174" s="58"/>
      <c r="M174" s="59"/>
      <c r="N174" s="47"/>
      <c r="O174" s="47"/>
      <c r="Q174" s="47"/>
    </row>
    <row r="175" spans="2:17">
      <c r="B175" s="62"/>
      <c r="C175" s="56"/>
      <c r="D175" s="56"/>
      <c r="E175" s="58"/>
      <c r="F175" s="90"/>
      <c r="G175" s="95"/>
      <c r="H175" s="95"/>
      <c r="I175" s="95"/>
      <c r="J175" s="95"/>
      <c r="K175" s="95"/>
      <c r="L175" s="58"/>
      <c r="M175" s="59"/>
      <c r="N175" s="47"/>
      <c r="O175" s="47"/>
      <c r="Q175" s="47"/>
    </row>
    <row r="176" spans="2:17">
      <c r="B176" s="62"/>
      <c r="C176" s="56"/>
      <c r="D176" s="56"/>
      <c r="E176" s="58"/>
      <c r="F176" s="90"/>
      <c r="G176" s="95"/>
      <c r="H176" s="95"/>
      <c r="I176" s="95"/>
      <c r="J176" s="95"/>
      <c r="K176" s="95"/>
      <c r="L176" s="58"/>
      <c r="M176" s="59"/>
      <c r="N176" s="47"/>
      <c r="O176" s="47"/>
      <c r="Q176" s="47"/>
    </row>
    <row r="177" spans="2:17">
      <c r="B177" s="62"/>
      <c r="C177" s="56"/>
      <c r="D177" s="56"/>
      <c r="E177" s="58"/>
      <c r="F177" s="90"/>
      <c r="G177" s="95"/>
      <c r="H177" s="95"/>
      <c r="I177" s="95"/>
      <c r="J177" s="95"/>
      <c r="K177" s="95"/>
      <c r="L177" s="58"/>
      <c r="M177" s="59"/>
      <c r="N177" s="47"/>
      <c r="O177" s="47"/>
      <c r="Q177" s="47"/>
    </row>
    <row r="178" spans="2:17">
      <c r="B178" s="62"/>
      <c r="C178" s="56"/>
      <c r="D178" s="56"/>
      <c r="E178" s="58"/>
      <c r="F178" s="90"/>
      <c r="G178" s="95"/>
      <c r="H178" s="95"/>
      <c r="I178" s="95"/>
      <c r="J178" s="95"/>
      <c r="K178" s="95"/>
      <c r="L178" s="58"/>
      <c r="M178" s="59"/>
      <c r="N178" s="47"/>
      <c r="O178" s="47"/>
      <c r="Q178" s="47"/>
    </row>
    <row r="179" spans="2:17">
      <c r="B179" s="62"/>
      <c r="C179" s="56"/>
      <c r="D179" s="56"/>
      <c r="E179" s="58"/>
      <c r="F179" s="90"/>
      <c r="G179" s="95"/>
      <c r="H179" s="95"/>
      <c r="I179" s="95"/>
      <c r="J179" s="95"/>
      <c r="K179" s="95"/>
      <c r="L179" s="58"/>
      <c r="M179" s="59"/>
      <c r="N179" s="47"/>
      <c r="O179" s="47"/>
      <c r="Q179" s="47"/>
    </row>
    <row r="180" spans="2:17">
      <c r="B180" s="62"/>
      <c r="C180" s="56"/>
      <c r="D180" s="56"/>
      <c r="E180" s="58"/>
      <c r="F180" s="90"/>
      <c r="G180" s="95"/>
      <c r="H180" s="95"/>
      <c r="I180" s="95"/>
      <c r="J180" s="95"/>
      <c r="K180" s="95"/>
      <c r="L180" s="58"/>
      <c r="M180" s="59"/>
      <c r="N180" s="47"/>
      <c r="O180" s="47"/>
      <c r="Q180" s="47"/>
    </row>
    <row r="181" spans="2:17">
      <c r="B181" s="62"/>
      <c r="C181" s="56"/>
      <c r="D181" s="56"/>
      <c r="E181" s="58"/>
      <c r="F181" s="90"/>
      <c r="G181" s="95"/>
      <c r="H181" s="95"/>
      <c r="I181" s="95"/>
      <c r="J181" s="95"/>
      <c r="K181" s="95"/>
      <c r="L181" s="58"/>
      <c r="M181" s="59"/>
      <c r="N181" s="47"/>
      <c r="O181" s="47"/>
      <c r="Q181" s="47"/>
    </row>
    <row r="182" spans="2:17">
      <c r="B182" s="62"/>
      <c r="C182" s="56"/>
      <c r="D182" s="56"/>
      <c r="E182" s="58"/>
      <c r="F182" s="90"/>
      <c r="G182" s="95"/>
      <c r="H182" s="95"/>
      <c r="I182" s="95"/>
      <c r="J182" s="95"/>
      <c r="K182" s="95"/>
      <c r="L182" s="58"/>
      <c r="M182" s="59"/>
      <c r="N182" s="47"/>
      <c r="O182" s="47"/>
      <c r="Q182" s="47"/>
    </row>
    <row r="183" spans="2:17">
      <c r="B183" s="62"/>
      <c r="C183" s="56"/>
      <c r="D183" s="56"/>
      <c r="E183" s="58"/>
      <c r="F183" s="90"/>
      <c r="G183" s="95"/>
      <c r="H183" s="95"/>
      <c r="I183" s="95"/>
      <c r="J183" s="95"/>
      <c r="K183" s="95"/>
      <c r="L183" s="58"/>
      <c r="M183" s="59"/>
      <c r="N183" s="47"/>
      <c r="O183" s="47"/>
      <c r="Q183" s="47"/>
    </row>
    <row r="184" spans="2:17">
      <c r="B184" s="62"/>
      <c r="C184" s="56"/>
      <c r="D184" s="56"/>
      <c r="E184" s="58"/>
      <c r="F184" s="90"/>
      <c r="G184" s="95"/>
      <c r="H184" s="95"/>
      <c r="I184" s="95"/>
      <c r="J184" s="95"/>
      <c r="K184" s="95"/>
      <c r="L184" s="58"/>
      <c r="M184" s="59"/>
      <c r="N184" s="47"/>
      <c r="O184" s="47"/>
      <c r="Q184" s="47"/>
    </row>
    <row r="185" spans="2:17">
      <c r="B185" s="62"/>
      <c r="C185" s="56"/>
      <c r="D185" s="56"/>
      <c r="E185" s="58"/>
      <c r="F185" s="90"/>
      <c r="G185" s="95"/>
      <c r="H185" s="95"/>
      <c r="I185" s="95"/>
      <c r="J185" s="95"/>
      <c r="K185" s="95"/>
      <c r="L185" s="58"/>
      <c r="M185" s="59"/>
      <c r="N185" s="47"/>
      <c r="O185" s="47"/>
      <c r="Q185" s="47"/>
    </row>
    <row r="186" spans="2:17">
      <c r="B186" s="62"/>
      <c r="C186" s="56"/>
      <c r="D186" s="56"/>
      <c r="E186" s="58"/>
      <c r="F186" s="90"/>
      <c r="G186" s="95"/>
      <c r="H186" s="95"/>
      <c r="I186" s="95"/>
      <c r="J186" s="95"/>
      <c r="K186" s="95"/>
      <c r="L186" s="58"/>
      <c r="M186" s="59"/>
      <c r="N186" s="47"/>
      <c r="O186" s="47"/>
      <c r="Q186" s="47"/>
    </row>
    <row r="187" spans="2:17">
      <c r="B187" s="62"/>
      <c r="C187" s="56"/>
      <c r="D187" s="56"/>
      <c r="E187" s="58"/>
      <c r="F187" s="90"/>
      <c r="G187" s="95"/>
      <c r="H187" s="95"/>
      <c r="I187" s="95"/>
      <c r="J187" s="95"/>
      <c r="K187" s="95"/>
      <c r="L187" s="58"/>
      <c r="M187" s="59"/>
      <c r="N187" s="47"/>
      <c r="O187" s="47"/>
      <c r="Q187" s="47"/>
    </row>
    <row r="188" spans="2:17">
      <c r="B188" s="62"/>
      <c r="C188" s="56"/>
      <c r="D188" s="56"/>
      <c r="E188" s="58"/>
      <c r="F188" s="90"/>
      <c r="G188" s="95"/>
      <c r="H188" s="95"/>
      <c r="I188" s="95"/>
      <c r="J188" s="95"/>
      <c r="K188" s="95"/>
      <c r="L188" s="58"/>
      <c r="M188" s="59"/>
      <c r="N188" s="47"/>
      <c r="O188" s="47"/>
      <c r="Q188" s="47"/>
    </row>
    <row r="189" spans="2:17">
      <c r="B189" s="62"/>
      <c r="C189" s="56"/>
      <c r="D189" s="56"/>
      <c r="E189" s="58"/>
      <c r="F189" s="90"/>
      <c r="G189" s="95"/>
      <c r="H189" s="95"/>
      <c r="I189" s="95"/>
      <c r="J189" s="95"/>
      <c r="K189" s="95"/>
      <c r="L189" s="58"/>
      <c r="M189" s="59"/>
      <c r="N189" s="47"/>
      <c r="O189" s="47"/>
      <c r="Q189" s="47"/>
    </row>
    <row r="190" spans="2:17">
      <c r="B190" s="62"/>
      <c r="C190" s="56"/>
      <c r="D190" s="56"/>
      <c r="E190" s="58"/>
      <c r="F190" s="90"/>
      <c r="G190" s="95"/>
      <c r="H190" s="95"/>
      <c r="I190" s="95"/>
      <c r="J190" s="95"/>
      <c r="K190" s="95"/>
      <c r="L190" s="58"/>
      <c r="M190" s="59"/>
      <c r="N190" s="47"/>
      <c r="O190" s="47"/>
      <c r="Q190" s="47"/>
    </row>
    <row r="191" spans="2:17">
      <c r="B191" s="62"/>
      <c r="C191" s="56"/>
      <c r="D191" s="56"/>
      <c r="E191" s="58"/>
      <c r="F191" s="90"/>
      <c r="G191" s="95"/>
      <c r="H191" s="95"/>
      <c r="I191" s="95"/>
      <c r="J191" s="95"/>
      <c r="K191" s="95"/>
      <c r="L191" s="58"/>
      <c r="M191" s="59"/>
      <c r="N191" s="47"/>
      <c r="O191" s="47"/>
      <c r="Q191" s="47"/>
    </row>
    <row r="192" spans="2:17">
      <c r="B192" s="62"/>
      <c r="C192" s="56"/>
      <c r="D192" s="56"/>
      <c r="E192" s="58"/>
      <c r="F192" s="90"/>
      <c r="G192" s="95"/>
      <c r="H192" s="95"/>
      <c r="I192" s="95"/>
      <c r="J192" s="95"/>
      <c r="K192" s="95"/>
      <c r="L192" s="58"/>
      <c r="M192" s="59"/>
      <c r="N192" s="47"/>
      <c r="O192" s="47"/>
      <c r="Q192" s="47"/>
    </row>
    <row r="193" spans="2:17">
      <c r="B193" s="62"/>
      <c r="C193" s="56"/>
      <c r="D193" s="56"/>
      <c r="E193" s="58"/>
      <c r="F193" s="90"/>
      <c r="G193" s="95"/>
      <c r="H193" s="95"/>
      <c r="I193" s="95"/>
      <c r="J193" s="95"/>
      <c r="K193" s="95"/>
      <c r="L193" s="58"/>
      <c r="M193" s="59"/>
      <c r="N193" s="47"/>
      <c r="O193" s="47"/>
      <c r="Q193" s="47"/>
    </row>
    <row r="194" spans="2:17">
      <c r="B194" s="62"/>
      <c r="C194" s="56"/>
      <c r="D194" s="56"/>
      <c r="E194" s="58"/>
      <c r="F194" s="90"/>
      <c r="G194" s="95"/>
      <c r="H194" s="95"/>
      <c r="I194" s="95"/>
      <c r="J194" s="95"/>
      <c r="K194" s="95"/>
      <c r="L194" s="58"/>
      <c r="M194" s="59"/>
      <c r="N194" s="47"/>
      <c r="O194" s="47"/>
      <c r="Q194" s="47"/>
    </row>
    <row r="195" spans="2:17">
      <c r="B195" s="62"/>
      <c r="C195" s="56"/>
      <c r="D195" s="56"/>
      <c r="E195" s="58"/>
      <c r="F195" s="90"/>
      <c r="G195" s="95"/>
      <c r="H195" s="95"/>
      <c r="I195" s="95"/>
      <c r="J195" s="95"/>
      <c r="K195" s="95"/>
      <c r="L195" s="58"/>
      <c r="M195" s="59"/>
      <c r="N195" s="47"/>
      <c r="O195" s="47"/>
      <c r="Q195" s="47"/>
    </row>
    <row r="196" spans="2:17">
      <c r="B196" s="62"/>
      <c r="C196" s="56"/>
      <c r="D196" s="56"/>
      <c r="E196" s="58"/>
      <c r="F196" s="90"/>
      <c r="G196" s="95"/>
      <c r="H196" s="95"/>
      <c r="I196" s="95"/>
      <c r="J196" s="95"/>
      <c r="K196" s="95"/>
      <c r="L196" s="58"/>
      <c r="M196" s="59"/>
      <c r="N196" s="47"/>
      <c r="O196" s="47"/>
      <c r="Q196" s="47"/>
    </row>
    <row r="197" spans="2:17">
      <c r="B197" s="62"/>
      <c r="C197" s="56"/>
      <c r="D197" s="56"/>
      <c r="E197" s="58"/>
      <c r="F197" s="90"/>
      <c r="G197" s="95"/>
      <c r="H197" s="95"/>
      <c r="I197" s="95"/>
      <c r="J197" s="95"/>
      <c r="K197" s="95"/>
      <c r="L197" s="58"/>
      <c r="M197" s="59"/>
      <c r="N197" s="47"/>
      <c r="O197" s="47"/>
      <c r="Q197" s="47"/>
    </row>
    <row r="198" spans="2:17">
      <c r="B198" s="62"/>
      <c r="C198" s="56"/>
      <c r="D198" s="56"/>
      <c r="E198" s="58"/>
      <c r="F198" s="90"/>
      <c r="G198" s="95"/>
      <c r="H198" s="95"/>
      <c r="I198" s="95"/>
      <c r="J198" s="95"/>
      <c r="K198" s="95"/>
      <c r="L198" s="58"/>
      <c r="M198" s="59"/>
      <c r="N198" s="47"/>
      <c r="O198" s="47"/>
      <c r="Q198" s="47"/>
    </row>
    <row r="199" spans="2:17">
      <c r="B199" s="62"/>
      <c r="C199" s="56"/>
      <c r="D199" s="56"/>
      <c r="E199" s="58"/>
      <c r="F199" s="90"/>
      <c r="G199" s="95"/>
      <c r="H199" s="95"/>
      <c r="I199" s="95"/>
      <c r="J199" s="95"/>
      <c r="K199" s="95"/>
      <c r="L199" s="58"/>
      <c r="M199" s="59"/>
      <c r="N199" s="47"/>
      <c r="O199" s="47"/>
      <c r="Q199" s="47"/>
    </row>
    <row r="200" spans="2:17">
      <c r="B200" s="62"/>
      <c r="C200" s="56"/>
      <c r="D200" s="56"/>
      <c r="E200" s="58"/>
      <c r="F200" s="90"/>
      <c r="G200" s="95"/>
      <c r="H200" s="95"/>
      <c r="I200" s="95"/>
      <c r="J200" s="95"/>
      <c r="K200" s="95"/>
      <c r="L200" s="58"/>
      <c r="M200" s="59"/>
      <c r="N200" s="47"/>
      <c r="O200" s="47"/>
      <c r="Q200" s="47"/>
    </row>
    <row r="201" spans="2:17">
      <c r="B201" s="62"/>
      <c r="C201" s="56"/>
      <c r="D201" s="56"/>
      <c r="E201" s="58"/>
      <c r="F201" s="90"/>
      <c r="G201" s="95"/>
      <c r="H201" s="95"/>
      <c r="I201" s="95"/>
      <c r="J201" s="95"/>
      <c r="K201" s="95"/>
      <c r="L201" s="58"/>
      <c r="M201" s="59"/>
      <c r="N201" s="47"/>
      <c r="O201" s="47"/>
      <c r="Q201" s="47"/>
    </row>
    <row r="202" spans="2:17">
      <c r="B202" s="62"/>
      <c r="C202" s="56"/>
      <c r="D202" s="56"/>
      <c r="E202" s="58"/>
      <c r="F202" s="90"/>
      <c r="G202" s="95"/>
      <c r="H202" s="95"/>
      <c r="I202" s="95"/>
      <c r="J202" s="95"/>
      <c r="K202" s="95"/>
      <c r="L202" s="58"/>
      <c r="M202" s="59"/>
      <c r="N202" s="47"/>
      <c r="O202" s="47"/>
      <c r="Q202" s="47"/>
    </row>
    <row r="203" spans="2:17">
      <c r="B203" s="62"/>
      <c r="C203" s="56"/>
      <c r="D203" s="56"/>
      <c r="E203" s="58"/>
      <c r="F203" s="90"/>
      <c r="G203" s="95"/>
      <c r="H203" s="95"/>
      <c r="I203" s="95"/>
      <c r="J203" s="95"/>
      <c r="K203" s="95"/>
      <c r="L203" s="58"/>
      <c r="M203" s="59"/>
      <c r="N203" s="47"/>
      <c r="O203" s="47"/>
      <c r="Q203" s="47"/>
    </row>
    <row r="204" spans="2:17">
      <c r="B204" s="62"/>
      <c r="C204" s="56"/>
      <c r="D204" s="56"/>
      <c r="E204" s="58"/>
      <c r="F204" s="90"/>
      <c r="G204" s="95"/>
      <c r="H204" s="95"/>
      <c r="I204" s="95"/>
      <c r="J204" s="95"/>
      <c r="K204" s="95"/>
      <c r="L204" s="58"/>
      <c r="M204" s="59"/>
      <c r="N204" s="47"/>
      <c r="O204" s="47"/>
      <c r="Q204" s="47"/>
    </row>
    <row r="205" spans="2:17">
      <c r="B205" s="62"/>
      <c r="C205" s="56"/>
      <c r="D205" s="56"/>
      <c r="E205" s="58"/>
      <c r="F205" s="90"/>
      <c r="G205" s="95"/>
      <c r="H205" s="95"/>
      <c r="I205" s="95"/>
      <c r="J205" s="95"/>
      <c r="K205" s="95"/>
      <c r="L205" s="58"/>
      <c r="M205" s="59"/>
      <c r="N205" s="47"/>
      <c r="O205" s="47"/>
      <c r="Q205" s="47"/>
    </row>
    <row r="206" spans="2:17">
      <c r="B206" s="62"/>
      <c r="C206" s="56"/>
      <c r="D206" s="56"/>
      <c r="E206" s="58"/>
      <c r="F206" s="90"/>
      <c r="G206" s="95"/>
      <c r="H206" s="95"/>
      <c r="I206" s="95"/>
      <c r="J206" s="95"/>
      <c r="K206" s="95"/>
      <c r="L206" s="58"/>
      <c r="M206" s="59"/>
      <c r="N206" s="47"/>
      <c r="O206" s="47"/>
      <c r="Q206" s="47"/>
    </row>
    <row r="207" spans="2:17">
      <c r="B207" s="62"/>
      <c r="C207" s="56"/>
      <c r="D207" s="56"/>
      <c r="E207" s="58"/>
      <c r="F207" s="90"/>
      <c r="G207" s="95"/>
      <c r="H207" s="95"/>
      <c r="I207" s="95"/>
      <c r="J207" s="95"/>
      <c r="K207" s="95"/>
      <c r="L207" s="58"/>
      <c r="M207" s="59"/>
      <c r="N207" s="47"/>
      <c r="O207" s="47"/>
      <c r="Q207" s="47"/>
    </row>
    <row r="208" spans="2:17">
      <c r="B208" s="62"/>
      <c r="C208" s="56"/>
      <c r="D208" s="56"/>
      <c r="E208" s="58"/>
      <c r="F208" s="90"/>
      <c r="G208" s="95"/>
      <c r="H208" s="95"/>
      <c r="I208" s="95"/>
      <c r="J208" s="95"/>
      <c r="K208" s="95"/>
      <c r="L208" s="58"/>
      <c r="M208" s="59"/>
      <c r="N208" s="47"/>
      <c r="O208" s="47"/>
      <c r="Q208" s="47"/>
    </row>
    <row r="209" spans="2:17">
      <c r="B209" s="62"/>
      <c r="C209" s="56"/>
      <c r="D209" s="56"/>
      <c r="E209" s="58"/>
      <c r="F209" s="90"/>
      <c r="G209" s="95"/>
      <c r="H209" s="95"/>
      <c r="I209" s="95"/>
      <c r="J209" s="95"/>
      <c r="K209" s="95"/>
      <c r="L209" s="58"/>
      <c r="M209" s="59"/>
      <c r="N209" s="47"/>
      <c r="O209" s="47"/>
      <c r="Q209" s="47"/>
    </row>
    <row r="210" spans="2:17">
      <c r="B210" s="62"/>
      <c r="C210" s="56"/>
      <c r="D210" s="56"/>
      <c r="E210" s="58"/>
      <c r="F210" s="90"/>
      <c r="G210" s="95"/>
      <c r="H210" s="95"/>
      <c r="I210" s="95"/>
      <c r="J210" s="95"/>
      <c r="K210" s="95"/>
      <c r="L210" s="58"/>
      <c r="M210" s="59"/>
      <c r="N210" s="47"/>
      <c r="O210" s="47"/>
      <c r="Q210" s="47"/>
    </row>
    <row r="211" spans="2:17">
      <c r="B211" s="62"/>
      <c r="C211" s="56"/>
      <c r="D211" s="56"/>
      <c r="E211" s="58"/>
      <c r="F211" s="90"/>
      <c r="G211" s="95"/>
      <c r="H211" s="95"/>
      <c r="I211" s="95"/>
      <c r="J211" s="95"/>
      <c r="K211" s="95"/>
      <c r="L211" s="58"/>
      <c r="M211" s="59"/>
      <c r="N211" s="47"/>
      <c r="O211" s="47"/>
      <c r="Q211" s="47"/>
    </row>
    <row r="212" spans="2:17">
      <c r="B212" s="62"/>
      <c r="C212" s="56"/>
      <c r="D212" s="56"/>
      <c r="E212" s="58"/>
      <c r="F212" s="90"/>
      <c r="G212" s="95"/>
      <c r="H212" s="95"/>
      <c r="I212" s="95"/>
      <c r="J212" s="95"/>
      <c r="K212" s="95"/>
      <c r="L212" s="58"/>
      <c r="M212" s="59"/>
      <c r="N212" s="47"/>
      <c r="O212" s="47"/>
      <c r="Q212" s="47"/>
    </row>
    <row r="213" spans="2:17">
      <c r="B213" s="62"/>
      <c r="C213" s="56"/>
      <c r="D213" s="56"/>
      <c r="E213" s="58"/>
      <c r="F213" s="90"/>
      <c r="G213" s="95"/>
      <c r="H213" s="95"/>
      <c r="I213" s="95"/>
      <c r="J213" s="95"/>
      <c r="K213" s="95"/>
      <c r="L213" s="58"/>
      <c r="M213" s="59"/>
      <c r="N213" s="47"/>
      <c r="O213" s="47"/>
      <c r="Q213" s="47"/>
    </row>
    <row r="214" spans="2:17">
      <c r="B214" s="62"/>
      <c r="C214" s="56"/>
      <c r="D214" s="56"/>
      <c r="E214" s="58"/>
      <c r="F214" s="90"/>
      <c r="G214" s="95"/>
      <c r="H214" s="95"/>
      <c r="I214" s="95"/>
      <c r="J214" s="95"/>
      <c r="K214" s="95"/>
      <c r="L214" s="58"/>
      <c r="M214" s="59"/>
      <c r="N214" s="47"/>
      <c r="O214" s="47"/>
      <c r="Q214" s="47"/>
    </row>
    <row r="215" spans="2:17">
      <c r="B215" s="62"/>
      <c r="C215" s="56"/>
      <c r="D215" s="56"/>
      <c r="E215" s="58"/>
      <c r="F215" s="90"/>
      <c r="G215" s="95"/>
      <c r="H215" s="95"/>
      <c r="I215" s="95"/>
      <c r="J215" s="95"/>
      <c r="K215" s="95"/>
      <c r="L215" s="58"/>
      <c r="M215" s="59"/>
      <c r="N215" s="47"/>
      <c r="O215" s="47"/>
      <c r="Q215" s="47"/>
    </row>
    <row r="216" spans="2:17">
      <c r="B216" s="62"/>
      <c r="C216" s="56"/>
      <c r="D216" s="56"/>
      <c r="E216" s="58"/>
      <c r="F216" s="90"/>
      <c r="G216" s="95"/>
      <c r="H216" s="95"/>
      <c r="I216" s="95"/>
      <c r="J216" s="95"/>
      <c r="K216" s="95"/>
      <c r="L216" s="58"/>
      <c r="M216" s="59"/>
      <c r="N216" s="47"/>
      <c r="O216" s="47"/>
      <c r="Q216" s="47"/>
    </row>
    <row r="217" spans="2:17">
      <c r="B217" s="62"/>
      <c r="C217" s="56"/>
      <c r="D217" s="56"/>
      <c r="E217" s="58"/>
      <c r="F217" s="90"/>
      <c r="G217" s="95"/>
      <c r="H217" s="95"/>
      <c r="I217" s="95"/>
      <c r="J217" s="95"/>
      <c r="K217" s="95"/>
      <c r="L217" s="58"/>
      <c r="M217" s="59"/>
      <c r="N217" s="47"/>
      <c r="O217" s="47"/>
      <c r="Q217" s="47"/>
    </row>
    <row r="218" spans="2:17">
      <c r="B218" s="62"/>
      <c r="C218" s="56"/>
      <c r="D218" s="56"/>
      <c r="E218" s="58"/>
      <c r="F218" s="90"/>
      <c r="G218" s="95"/>
      <c r="H218" s="95"/>
      <c r="I218" s="95"/>
      <c r="J218" s="95"/>
      <c r="K218" s="95"/>
      <c r="L218" s="58"/>
      <c r="M218" s="59"/>
      <c r="N218" s="47"/>
      <c r="O218" s="47"/>
      <c r="Q218" s="47"/>
    </row>
    <row r="219" spans="2:17">
      <c r="B219" s="62"/>
      <c r="C219" s="56"/>
      <c r="D219" s="56"/>
      <c r="E219" s="58"/>
      <c r="F219" s="90"/>
      <c r="G219" s="95"/>
      <c r="H219" s="95"/>
      <c r="I219" s="95"/>
      <c r="J219" s="95"/>
      <c r="K219" s="95"/>
      <c r="L219" s="58"/>
      <c r="M219" s="59"/>
      <c r="N219" s="47"/>
      <c r="O219" s="47"/>
      <c r="Q219" s="47"/>
    </row>
    <row r="220" spans="2:17">
      <c r="B220" s="62"/>
      <c r="C220" s="56"/>
      <c r="D220" s="56"/>
      <c r="E220" s="58"/>
      <c r="F220" s="90"/>
      <c r="G220" s="95"/>
      <c r="H220" s="95"/>
      <c r="I220" s="95"/>
      <c r="J220" s="95"/>
      <c r="K220" s="95"/>
      <c r="L220" s="58"/>
      <c r="M220" s="59"/>
      <c r="N220" s="47"/>
      <c r="O220" s="47"/>
      <c r="Q220" s="47"/>
    </row>
    <row r="221" spans="2:17">
      <c r="B221" s="62"/>
      <c r="C221" s="56"/>
      <c r="D221" s="56"/>
      <c r="E221" s="58"/>
      <c r="F221" s="90"/>
      <c r="G221" s="95"/>
      <c r="H221" s="95"/>
      <c r="I221" s="95"/>
      <c r="J221" s="95"/>
      <c r="K221" s="95"/>
      <c r="L221" s="58"/>
      <c r="M221" s="59"/>
      <c r="N221" s="47"/>
      <c r="O221" s="47"/>
      <c r="Q221" s="47"/>
    </row>
    <row r="222" spans="2:17">
      <c r="B222" s="62"/>
      <c r="C222" s="56"/>
      <c r="D222" s="56"/>
      <c r="E222" s="58"/>
      <c r="F222" s="90"/>
      <c r="G222" s="95"/>
      <c r="H222" s="95"/>
      <c r="I222" s="95"/>
      <c r="J222" s="95"/>
      <c r="K222" s="95"/>
      <c r="L222" s="58"/>
      <c r="M222" s="59"/>
      <c r="N222" s="47"/>
      <c r="O222" s="47"/>
      <c r="Q222" s="47"/>
    </row>
    <row r="223" spans="2:17">
      <c r="B223" s="62"/>
      <c r="C223" s="56"/>
      <c r="D223" s="56"/>
      <c r="E223" s="58"/>
      <c r="F223" s="90"/>
      <c r="G223" s="95"/>
      <c r="H223" s="95"/>
      <c r="I223" s="95"/>
      <c r="J223" s="95"/>
      <c r="K223" s="95"/>
      <c r="L223" s="58"/>
      <c r="M223" s="59"/>
      <c r="N223" s="47"/>
      <c r="O223" s="47"/>
      <c r="Q223" s="47"/>
    </row>
    <row r="224" spans="2:17">
      <c r="B224" s="62"/>
      <c r="C224" s="56"/>
      <c r="D224" s="56"/>
      <c r="E224" s="58"/>
      <c r="F224" s="90"/>
      <c r="G224" s="95"/>
      <c r="H224" s="95"/>
      <c r="I224" s="95"/>
      <c r="J224" s="95"/>
      <c r="K224" s="95"/>
      <c r="L224" s="58"/>
      <c r="M224" s="59"/>
      <c r="N224" s="47"/>
      <c r="O224" s="47"/>
      <c r="Q224" s="47"/>
    </row>
    <row r="225" spans="2:17">
      <c r="B225" s="62"/>
      <c r="C225" s="56"/>
      <c r="D225" s="56"/>
      <c r="E225" s="58"/>
      <c r="F225" s="90"/>
      <c r="G225" s="95"/>
      <c r="H225" s="95"/>
      <c r="I225" s="95"/>
      <c r="J225" s="95"/>
      <c r="K225" s="95"/>
      <c r="L225" s="58"/>
      <c r="M225" s="59"/>
      <c r="N225" s="47"/>
      <c r="O225" s="47"/>
      <c r="Q225" s="47"/>
    </row>
    <row r="226" spans="2:17">
      <c r="B226" s="62"/>
      <c r="C226" s="56"/>
      <c r="D226" s="56"/>
      <c r="E226" s="58"/>
      <c r="F226" s="90"/>
      <c r="G226" s="95"/>
      <c r="H226" s="95"/>
      <c r="I226" s="95"/>
      <c r="J226" s="95"/>
      <c r="K226" s="95"/>
      <c r="L226" s="58"/>
      <c r="M226" s="59"/>
      <c r="N226" s="47"/>
      <c r="O226" s="47"/>
      <c r="Q226" s="47"/>
    </row>
    <row r="227" spans="2:17">
      <c r="B227" s="62"/>
      <c r="C227" s="56"/>
      <c r="D227" s="56"/>
      <c r="E227" s="58"/>
      <c r="F227" s="90"/>
      <c r="G227" s="95"/>
      <c r="H227" s="95"/>
      <c r="I227" s="95"/>
      <c r="J227" s="95"/>
      <c r="K227" s="95"/>
      <c r="L227" s="58"/>
      <c r="M227" s="59"/>
      <c r="N227" s="47"/>
      <c r="O227" s="47"/>
      <c r="Q227" s="47"/>
    </row>
    <row r="228" spans="2:17">
      <c r="B228" s="62"/>
      <c r="C228" s="56"/>
      <c r="D228" s="56"/>
      <c r="E228" s="58"/>
      <c r="F228" s="90"/>
      <c r="G228" s="95"/>
      <c r="H228" s="95"/>
      <c r="I228" s="95"/>
      <c r="J228" s="95"/>
      <c r="K228" s="95"/>
      <c r="L228" s="58"/>
      <c r="M228" s="59"/>
      <c r="N228" s="47"/>
      <c r="O228" s="47"/>
      <c r="Q228" s="47"/>
    </row>
    <row r="229" spans="2:17">
      <c r="B229" s="62"/>
      <c r="C229" s="56"/>
      <c r="D229" s="56"/>
      <c r="E229" s="58"/>
      <c r="F229" s="90"/>
      <c r="G229" s="95"/>
      <c r="H229" s="95"/>
      <c r="I229" s="95"/>
      <c r="J229" s="95"/>
      <c r="K229" s="95"/>
      <c r="L229" s="58"/>
      <c r="M229" s="59"/>
      <c r="N229" s="47"/>
      <c r="O229" s="47"/>
      <c r="Q229" s="47"/>
    </row>
    <row r="230" spans="2:17">
      <c r="B230" s="62"/>
      <c r="C230" s="56"/>
      <c r="D230" s="56"/>
      <c r="E230" s="58"/>
      <c r="F230" s="90"/>
      <c r="G230" s="95"/>
      <c r="H230" s="95"/>
      <c r="I230" s="95"/>
      <c r="J230" s="95"/>
      <c r="K230" s="95"/>
      <c r="L230" s="58"/>
      <c r="M230" s="59"/>
      <c r="N230" s="47"/>
      <c r="O230" s="47"/>
      <c r="Q230" s="47"/>
    </row>
    <row r="231" spans="2:17">
      <c r="B231" s="62"/>
      <c r="C231" s="56"/>
      <c r="D231" s="56"/>
      <c r="E231" s="58"/>
      <c r="F231" s="90"/>
      <c r="G231" s="95"/>
      <c r="H231" s="95"/>
      <c r="I231" s="95"/>
      <c r="J231" s="95"/>
      <c r="K231" s="95"/>
      <c r="L231" s="58"/>
      <c r="M231" s="59"/>
      <c r="N231" s="47"/>
      <c r="O231" s="47"/>
      <c r="Q231" s="47"/>
    </row>
    <row r="232" spans="2:17">
      <c r="B232" s="62"/>
      <c r="C232" s="56"/>
      <c r="D232" s="56"/>
      <c r="E232" s="58"/>
      <c r="F232" s="90"/>
      <c r="G232" s="95"/>
      <c r="H232" s="95"/>
      <c r="I232" s="95"/>
      <c r="J232" s="95"/>
      <c r="K232" s="95"/>
      <c r="L232" s="58"/>
      <c r="M232" s="59"/>
      <c r="N232" s="47"/>
      <c r="O232" s="47"/>
      <c r="Q232" s="47"/>
    </row>
    <row r="233" spans="2:17">
      <c r="B233" s="62"/>
      <c r="C233" s="56"/>
      <c r="D233" s="56"/>
      <c r="E233" s="58"/>
      <c r="F233" s="90"/>
      <c r="G233" s="95"/>
      <c r="H233" s="95"/>
      <c r="I233" s="95"/>
      <c r="J233" s="95"/>
      <c r="K233" s="95"/>
      <c r="L233" s="58"/>
      <c r="M233" s="59"/>
      <c r="N233" s="47"/>
      <c r="O233" s="47"/>
      <c r="Q233" s="47"/>
    </row>
    <row r="234" spans="2:17">
      <c r="B234" s="62"/>
      <c r="C234" s="56"/>
      <c r="D234" s="56"/>
      <c r="E234" s="58"/>
      <c r="F234" s="90"/>
      <c r="G234" s="95"/>
      <c r="H234" s="95"/>
      <c r="I234" s="95"/>
      <c r="J234" s="95"/>
      <c r="K234" s="95"/>
      <c r="L234" s="58"/>
      <c r="M234" s="59"/>
      <c r="N234" s="47"/>
      <c r="O234" s="47"/>
      <c r="Q234" s="47"/>
    </row>
    <row r="235" spans="2:17">
      <c r="B235" s="62"/>
      <c r="C235" s="56"/>
      <c r="D235" s="56"/>
      <c r="E235" s="58"/>
      <c r="F235" s="90"/>
      <c r="G235" s="95"/>
      <c r="H235" s="95"/>
      <c r="I235" s="95"/>
      <c r="J235" s="95"/>
      <c r="K235" s="95"/>
      <c r="L235" s="58"/>
      <c r="M235" s="59"/>
      <c r="N235" s="47"/>
      <c r="O235" s="47"/>
      <c r="Q235" s="47"/>
    </row>
    <row r="236" spans="2:17">
      <c r="B236" s="62"/>
      <c r="C236" s="56"/>
      <c r="D236" s="56"/>
      <c r="E236" s="58"/>
      <c r="F236" s="90"/>
      <c r="G236" s="95"/>
      <c r="H236" s="95"/>
      <c r="I236" s="95"/>
      <c r="J236" s="95"/>
      <c r="K236" s="95"/>
      <c r="L236" s="58"/>
      <c r="M236" s="59"/>
      <c r="N236" s="47"/>
      <c r="O236" s="47"/>
      <c r="Q236" s="47"/>
    </row>
    <row r="237" spans="2:17">
      <c r="B237" s="62"/>
      <c r="C237" s="56"/>
      <c r="D237" s="56"/>
      <c r="E237" s="58"/>
      <c r="F237" s="90"/>
      <c r="G237" s="95"/>
      <c r="H237" s="95"/>
      <c r="I237" s="95"/>
      <c r="J237" s="95"/>
      <c r="K237" s="95"/>
      <c r="L237" s="58"/>
      <c r="M237" s="59"/>
      <c r="N237" s="47"/>
      <c r="O237" s="47"/>
      <c r="Q237" s="47"/>
    </row>
    <row r="238" spans="2:17">
      <c r="B238" s="62"/>
      <c r="C238" s="56"/>
      <c r="D238" s="56"/>
      <c r="E238" s="58"/>
      <c r="F238" s="90"/>
      <c r="G238" s="95"/>
      <c r="H238" s="95"/>
      <c r="I238" s="95"/>
      <c r="J238" s="95"/>
      <c r="K238" s="95"/>
      <c r="L238" s="58"/>
      <c r="M238" s="59"/>
      <c r="N238" s="47"/>
      <c r="O238" s="47"/>
      <c r="Q238" s="47"/>
    </row>
    <row r="239" spans="2:17">
      <c r="B239" s="62"/>
      <c r="C239" s="56"/>
      <c r="D239" s="56"/>
      <c r="E239" s="58"/>
      <c r="F239" s="90"/>
      <c r="G239" s="95"/>
      <c r="H239" s="95"/>
      <c r="I239" s="95"/>
      <c r="J239" s="95"/>
      <c r="K239" s="95"/>
      <c r="L239" s="58"/>
      <c r="M239" s="59"/>
      <c r="N239" s="47"/>
      <c r="O239" s="47"/>
      <c r="Q239" s="47"/>
    </row>
    <row r="240" spans="2:17">
      <c r="B240" s="62"/>
      <c r="C240" s="56"/>
      <c r="D240" s="56"/>
      <c r="E240" s="58"/>
      <c r="F240" s="90"/>
      <c r="G240" s="95"/>
      <c r="H240" s="95"/>
      <c r="I240" s="95"/>
      <c r="J240" s="95"/>
      <c r="K240" s="95"/>
      <c r="L240" s="58"/>
      <c r="M240" s="59"/>
      <c r="N240" s="47"/>
      <c r="O240" s="47"/>
      <c r="Q240" s="47"/>
    </row>
    <row r="241" spans="2:17">
      <c r="B241" s="62"/>
      <c r="C241" s="56"/>
      <c r="D241" s="56"/>
      <c r="E241" s="58"/>
      <c r="F241" s="90"/>
      <c r="G241" s="95"/>
      <c r="H241" s="95"/>
      <c r="I241" s="95"/>
      <c r="J241" s="95"/>
      <c r="K241" s="95"/>
      <c r="L241" s="58"/>
      <c r="M241" s="59"/>
      <c r="N241" s="47"/>
      <c r="O241" s="47"/>
      <c r="Q241" s="47"/>
    </row>
    <row r="242" spans="2:17">
      <c r="B242" s="62"/>
      <c r="C242" s="56"/>
      <c r="D242" s="56"/>
      <c r="E242" s="58"/>
      <c r="F242" s="90"/>
      <c r="G242" s="95"/>
      <c r="H242" s="95"/>
      <c r="I242" s="95"/>
      <c r="J242" s="95"/>
      <c r="K242" s="95"/>
      <c r="L242" s="58"/>
      <c r="M242" s="59"/>
      <c r="N242" s="47"/>
      <c r="O242" s="47"/>
      <c r="Q242" s="47"/>
    </row>
    <row r="243" spans="2:17">
      <c r="B243" s="62"/>
      <c r="C243" s="56"/>
      <c r="D243" s="56"/>
      <c r="E243" s="58"/>
      <c r="F243" s="90"/>
      <c r="G243" s="95"/>
      <c r="H243" s="95"/>
      <c r="I243" s="95"/>
      <c r="J243" s="95"/>
      <c r="K243" s="95"/>
      <c r="L243" s="58"/>
      <c r="M243" s="59"/>
      <c r="N243" s="47"/>
      <c r="O243" s="47"/>
      <c r="Q243" s="47"/>
    </row>
    <row r="244" spans="2:17">
      <c r="B244" s="62"/>
      <c r="C244" s="56"/>
      <c r="D244" s="56"/>
      <c r="E244" s="58"/>
      <c r="F244" s="90"/>
      <c r="G244" s="95"/>
      <c r="H244" s="95"/>
      <c r="I244" s="95"/>
      <c r="J244" s="95"/>
      <c r="K244" s="95"/>
      <c r="L244" s="58"/>
      <c r="M244" s="59"/>
      <c r="N244" s="47"/>
      <c r="O244" s="47"/>
      <c r="Q244" s="47"/>
    </row>
    <row r="245" spans="2:17">
      <c r="B245" s="62"/>
      <c r="C245" s="56"/>
      <c r="D245" s="56"/>
      <c r="E245" s="58"/>
      <c r="F245" s="90"/>
      <c r="G245" s="95"/>
      <c r="H245" s="95"/>
      <c r="I245" s="95"/>
      <c r="J245" s="95"/>
      <c r="K245" s="95"/>
      <c r="L245" s="58"/>
      <c r="M245" s="59"/>
      <c r="N245" s="47"/>
      <c r="O245" s="47"/>
      <c r="Q245" s="47"/>
    </row>
    <row r="246" spans="2:17">
      <c r="B246" s="62"/>
      <c r="C246" s="56"/>
      <c r="D246" s="56"/>
      <c r="E246" s="58"/>
      <c r="F246" s="90"/>
      <c r="G246" s="95"/>
      <c r="H246" s="95"/>
      <c r="I246" s="95"/>
      <c r="J246" s="95"/>
      <c r="K246" s="95"/>
      <c r="L246" s="58"/>
      <c r="M246" s="59"/>
      <c r="N246" s="47"/>
      <c r="O246" s="47"/>
      <c r="Q246" s="47"/>
    </row>
    <row r="247" spans="2:17">
      <c r="B247" s="62"/>
      <c r="C247" s="56"/>
      <c r="D247" s="56"/>
      <c r="E247" s="58"/>
      <c r="F247" s="90"/>
      <c r="G247" s="95"/>
      <c r="H247" s="95"/>
      <c r="I247" s="95"/>
      <c r="J247" s="95"/>
      <c r="K247" s="95"/>
      <c r="L247" s="58"/>
      <c r="M247" s="59"/>
      <c r="N247" s="47"/>
      <c r="O247" s="47"/>
      <c r="Q247" s="47"/>
    </row>
    <row r="248" spans="2:17">
      <c r="B248" s="62"/>
      <c r="C248" s="56"/>
      <c r="D248" s="56"/>
      <c r="E248" s="58"/>
      <c r="F248" s="90"/>
      <c r="G248" s="95"/>
      <c r="H248" s="95"/>
      <c r="I248" s="95"/>
      <c r="J248" s="95"/>
      <c r="K248" s="95"/>
      <c r="L248" s="58"/>
      <c r="M248" s="59"/>
      <c r="N248" s="47"/>
      <c r="O248" s="47"/>
      <c r="Q248" s="47"/>
    </row>
    <row r="249" spans="2:17">
      <c r="B249" s="62"/>
      <c r="C249" s="56"/>
      <c r="D249" s="56"/>
      <c r="E249" s="58"/>
      <c r="F249" s="90"/>
      <c r="G249" s="95"/>
      <c r="H249" s="95"/>
      <c r="I249" s="95"/>
      <c r="J249" s="95"/>
      <c r="K249" s="95"/>
      <c r="L249" s="58"/>
      <c r="M249" s="59"/>
      <c r="N249" s="47"/>
      <c r="O249" s="47"/>
      <c r="Q249" s="47"/>
    </row>
    <row r="250" spans="2:17">
      <c r="B250" s="62"/>
      <c r="C250" s="56"/>
      <c r="D250" s="56"/>
      <c r="E250" s="55"/>
      <c r="F250" s="90"/>
      <c r="G250" s="90"/>
      <c r="H250" s="90"/>
      <c r="I250" s="90"/>
      <c r="J250" s="90"/>
      <c r="K250" s="90"/>
      <c r="L250" s="55"/>
      <c r="M250" s="55"/>
      <c r="N250" s="47"/>
      <c r="O250" s="47"/>
      <c r="Q250" s="47"/>
    </row>
    <row r="251" spans="2:17">
      <c r="B251" s="62"/>
      <c r="C251" s="56"/>
      <c r="D251" s="56"/>
      <c r="E251" s="55"/>
      <c r="F251" s="90"/>
      <c r="G251" s="90"/>
      <c r="H251" s="90"/>
      <c r="I251" s="90"/>
      <c r="J251" s="90"/>
      <c r="K251" s="90"/>
      <c r="L251" s="55"/>
      <c r="M251" s="55"/>
      <c r="N251" s="47"/>
      <c r="O251" s="47"/>
      <c r="Q251" s="47"/>
    </row>
    <row r="252" spans="2:17">
      <c r="B252" s="62"/>
      <c r="C252" s="56"/>
      <c r="D252" s="56"/>
      <c r="E252" s="55"/>
      <c r="F252" s="90"/>
      <c r="G252" s="90"/>
      <c r="H252" s="90"/>
      <c r="I252" s="90"/>
      <c r="J252" s="90"/>
      <c r="K252" s="90"/>
      <c r="L252" s="55"/>
      <c r="M252" s="55"/>
      <c r="N252" s="47"/>
      <c r="O252" s="47"/>
      <c r="Q252" s="47"/>
    </row>
    <row r="253" spans="2:17">
      <c r="B253" s="62"/>
      <c r="C253" s="56"/>
      <c r="D253" s="56"/>
      <c r="E253" s="55"/>
      <c r="F253" s="90"/>
      <c r="G253" s="90"/>
      <c r="H253" s="90"/>
      <c r="I253" s="90"/>
      <c r="J253" s="90"/>
      <c r="K253" s="90"/>
      <c r="L253" s="55"/>
      <c r="M253" s="55"/>
      <c r="N253" s="47"/>
      <c r="O253" s="47"/>
      <c r="Q253" s="47"/>
    </row>
    <row r="254" spans="2:17">
      <c r="B254" s="62"/>
      <c r="C254" s="56"/>
      <c r="D254" s="56"/>
      <c r="E254" s="55"/>
      <c r="F254" s="90"/>
      <c r="G254" s="90"/>
      <c r="H254" s="90"/>
      <c r="I254" s="90"/>
      <c r="J254" s="90"/>
      <c r="K254" s="90"/>
      <c r="L254" s="55"/>
      <c r="M254" s="55"/>
      <c r="N254" s="47"/>
      <c r="O254" s="47"/>
      <c r="Q254" s="47"/>
    </row>
    <row r="255" spans="2:17">
      <c r="B255" s="62"/>
      <c r="C255" s="56"/>
      <c r="D255" s="56"/>
      <c r="E255" s="55"/>
      <c r="F255" s="90"/>
      <c r="G255" s="90"/>
      <c r="H255" s="90"/>
      <c r="I255" s="90"/>
      <c r="J255" s="90"/>
      <c r="K255" s="90"/>
      <c r="L255" s="55"/>
      <c r="M255" s="55"/>
      <c r="N255" s="47"/>
      <c r="O255" s="47"/>
      <c r="Q255" s="47"/>
    </row>
    <row r="256" spans="2:17">
      <c r="B256" s="62"/>
      <c r="C256" s="56"/>
      <c r="D256" s="56"/>
      <c r="E256" s="55"/>
      <c r="F256" s="90"/>
      <c r="G256" s="90"/>
      <c r="H256" s="90"/>
      <c r="I256" s="90"/>
      <c r="J256" s="90"/>
      <c r="K256" s="90"/>
      <c r="L256" s="55"/>
      <c r="M256" s="55"/>
      <c r="N256" s="47"/>
      <c r="O256" s="47"/>
      <c r="Q256" s="47"/>
    </row>
    <row r="257" spans="2:17">
      <c r="B257" s="62"/>
      <c r="C257" s="56"/>
      <c r="D257" s="56"/>
      <c r="E257" s="55"/>
      <c r="F257" s="90"/>
      <c r="G257" s="90"/>
      <c r="H257" s="90"/>
      <c r="I257" s="90"/>
      <c r="J257" s="90"/>
      <c r="K257" s="90"/>
      <c r="L257" s="55"/>
      <c r="M257" s="55"/>
      <c r="N257" s="47"/>
      <c r="O257" s="47"/>
      <c r="Q257" s="47"/>
    </row>
    <row r="258" spans="2:17">
      <c r="B258" s="62"/>
      <c r="C258" s="56"/>
      <c r="D258" s="56"/>
      <c r="E258" s="55"/>
      <c r="F258" s="90"/>
      <c r="G258" s="90"/>
      <c r="H258" s="90"/>
      <c r="I258" s="90"/>
      <c r="J258" s="90"/>
      <c r="K258" s="90"/>
      <c r="L258" s="55"/>
      <c r="M258" s="55"/>
      <c r="N258" s="47"/>
      <c r="O258" s="47"/>
      <c r="Q258" s="47"/>
    </row>
    <row r="259" spans="2:17">
      <c r="B259" s="62"/>
      <c r="C259" s="56"/>
      <c r="D259" s="56"/>
      <c r="E259" s="55"/>
      <c r="F259" s="90"/>
      <c r="G259" s="90"/>
      <c r="H259" s="90"/>
      <c r="I259" s="90"/>
      <c r="J259" s="90"/>
      <c r="K259" s="90"/>
      <c r="L259" s="55"/>
      <c r="M259" s="55"/>
      <c r="N259" s="47"/>
      <c r="O259" s="47"/>
      <c r="Q259" s="47"/>
    </row>
    <row r="260" spans="2:17">
      <c r="B260" s="62"/>
      <c r="C260" s="56"/>
      <c r="D260" s="56"/>
      <c r="E260" s="55"/>
      <c r="F260" s="90"/>
      <c r="G260" s="90"/>
      <c r="H260" s="90"/>
      <c r="I260" s="90"/>
      <c r="J260" s="90"/>
      <c r="K260" s="90"/>
      <c r="L260" s="55"/>
      <c r="M260" s="55"/>
      <c r="N260" s="47"/>
      <c r="O260" s="47"/>
      <c r="Q260" s="47"/>
    </row>
    <row r="261" spans="2:17">
      <c r="B261" s="62"/>
      <c r="C261" s="56"/>
      <c r="D261" s="56"/>
      <c r="E261" s="55"/>
      <c r="F261" s="90"/>
      <c r="G261" s="90"/>
      <c r="H261" s="90"/>
      <c r="I261" s="90"/>
      <c r="J261" s="90"/>
      <c r="K261" s="90"/>
      <c r="L261" s="55"/>
      <c r="M261" s="55"/>
      <c r="N261" s="47"/>
      <c r="O261" s="47"/>
      <c r="Q261" s="47"/>
    </row>
    <row r="262" spans="2:17">
      <c r="B262" s="62"/>
      <c r="C262" s="56"/>
      <c r="D262" s="56"/>
      <c r="E262" s="55"/>
      <c r="F262" s="90"/>
      <c r="G262" s="90"/>
      <c r="H262" s="90"/>
      <c r="I262" s="90"/>
      <c r="J262" s="90"/>
      <c r="K262" s="90"/>
      <c r="L262" s="55"/>
      <c r="M262" s="55"/>
      <c r="N262" s="47"/>
      <c r="O262" s="47"/>
      <c r="Q262" s="47"/>
    </row>
    <row r="263" spans="2:17">
      <c r="B263" s="62"/>
      <c r="C263" s="56"/>
      <c r="D263" s="56"/>
      <c r="E263" s="55"/>
      <c r="F263" s="90"/>
      <c r="G263" s="90"/>
      <c r="H263" s="90"/>
      <c r="I263" s="90"/>
      <c r="J263" s="90"/>
      <c r="K263" s="90"/>
      <c r="L263" s="55"/>
      <c r="M263" s="55"/>
      <c r="N263" s="47"/>
      <c r="O263" s="47"/>
      <c r="Q263" s="47"/>
    </row>
    <row r="264" spans="2:17">
      <c r="B264" s="62"/>
      <c r="C264" s="56"/>
      <c r="D264" s="56"/>
      <c r="E264" s="55"/>
      <c r="F264" s="90"/>
      <c r="G264" s="90"/>
      <c r="H264" s="90"/>
      <c r="I264" s="90"/>
      <c r="J264" s="90"/>
      <c r="K264" s="90"/>
      <c r="L264" s="55"/>
      <c r="M264" s="55"/>
      <c r="N264" s="47"/>
      <c r="O264" s="47"/>
      <c r="Q264" s="47"/>
    </row>
    <row r="265" spans="2:17">
      <c r="B265" s="62"/>
      <c r="C265" s="56"/>
      <c r="D265" s="56"/>
      <c r="E265" s="55"/>
      <c r="F265" s="90"/>
      <c r="G265" s="90"/>
      <c r="H265" s="90"/>
      <c r="I265" s="90"/>
      <c r="J265" s="90"/>
      <c r="K265" s="90"/>
      <c r="L265" s="55"/>
      <c r="M265" s="55"/>
      <c r="N265" s="47"/>
      <c r="O265" s="47"/>
      <c r="Q265" s="47"/>
    </row>
    <row r="266" spans="2:17">
      <c r="B266" s="62"/>
      <c r="C266" s="56"/>
      <c r="D266" s="56"/>
      <c r="E266" s="55"/>
      <c r="F266" s="90"/>
      <c r="G266" s="90"/>
      <c r="H266" s="90"/>
      <c r="I266" s="90"/>
      <c r="J266" s="90"/>
      <c r="K266" s="90"/>
      <c r="L266" s="55"/>
      <c r="M266" s="55"/>
      <c r="N266" s="47"/>
      <c r="O266" s="47"/>
      <c r="Q266" s="47"/>
    </row>
    <row r="267" spans="2:17">
      <c r="B267" s="62"/>
      <c r="C267" s="56"/>
      <c r="D267" s="56"/>
      <c r="E267" s="55"/>
      <c r="F267" s="90"/>
      <c r="G267" s="90"/>
      <c r="H267" s="90"/>
      <c r="I267" s="90"/>
      <c r="J267" s="90"/>
      <c r="K267" s="90"/>
      <c r="L267" s="55"/>
      <c r="M267" s="55"/>
      <c r="N267" s="47"/>
      <c r="O267" s="47"/>
      <c r="Q267" s="47"/>
    </row>
    <row r="268" spans="2:17">
      <c r="B268" s="62"/>
      <c r="C268" s="56"/>
      <c r="D268" s="56"/>
      <c r="E268" s="55"/>
      <c r="F268" s="90"/>
      <c r="G268" s="90"/>
      <c r="H268" s="90"/>
      <c r="I268" s="90"/>
      <c r="J268" s="90"/>
      <c r="K268" s="90"/>
      <c r="L268" s="55"/>
      <c r="M268" s="55"/>
      <c r="N268" s="47"/>
      <c r="O268" s="47"/>
      <c r="Q268" s="47"/>
    </row>
    <row r="269" spans="2:17">
      <c r="B269" s="62"/>
      <c r="C269" s="56"/>
      <c r="D269" s="56"/>
      <c r="E269" s="55"/>
      <c r="F269" s="90"/>
      <c r="G269" s="90"/>
      <c r="H269" s="90"/>
      <c r="I269" s="90"/>
      <c r="J269" s="90"/>
      <c r="K269" s="90"/>
      <c r="L269" s="55"/>
      <c r="M269" s="55"/>
      <c r="N269" s="47"/>
      <c r="O269" s="47"/>
      <c r="Q269" s="47"/>
    </row>
    <row r="270" spans="2:17">
      <c r="B270" s="62"/>
      <c r="C270" s="56"/>
      <c r="D270" s="56"/>
      <c r="E270" s="55"/>
      <c r="F270" s="90"/>
      <c r="G270" s="90"/>
      <c r="H270" s="90"/>
      <c r="I270" s="90"/>
      <c r="J270" s="90"/>
      <c r="K270" s="90"/>
      <c r="L270" s="55"/>
      <c r="M270" s="55"/>
      <c r="N270" s="47"/>
      <c r="O270" s="47"/>
      <c r="Q270" s="47"/>
    </row>
    <row r="271" spans="2:17">
      <c r="B271" s="62"/>
      <c r="C271" s="56"/>
      <c r="D271" s="56"/>
      <c r="E271" s="55"/>
      <c r="F271" s="90"/>
      <c r="G271" s="90"/>
      <c r="H271" s="90"/>
      <c r="I271" s="90"/>
      <c r="J271" s="90"/>
      <c r="K271" s="90"/>
      <c r="L271" s="55"/>
      <c r="M271" s="55"/>
      <c r="N271" s="47"/>
      <c r="O271" s="47"/>
      <c r="Q271" s="47"/>
    </row>
    <row r="272" spans="2:17">
      <c r="B272" s="62"/>
      <c r="C272" s="56"/>
      <c r="D272" s="56"/>
      <c r="E272" s="55"/>
      <c r="F272" s="90"/>
      <c r="G272" s="90"/>
      <c r="H272" s="90"/>
      <c r="I272" s="90"/>
      <c r="J272" s="90"/>
      <c r="K272" s="90"/>
      <c r="L272" s="55"/>
      <c r="M272" s="55"/>
      <c r="N272" s="47"/>
      <c r="O272" s="47"/>
      <c r="Q272" s="47"/>
    </row>
    <row r="273" spans="2:17">
      <c r="B273" s="62"/>
      <c r="C273" s="56"/>
      <c r="D273" s="56"/>
      <c r="E273" s="55"/>
      <c r="F273" s="90"/>
      <c r="G273" s="90"/>
      <c r="H273" s="90"/>
      <c r="I273" s="90"/>
      <c r="J273" s="90"/>
      <c r="K273" s="90"/>
      <c r="L273" s="55"/>
      <c r="M273" s="55"/>
      <c r="N273" s="47"/>
      <c r="O273" s="47"/>
      <c r="Q273" s="47"/>
    </row>
    <row r="274" spans="2:17">
      <c r="B274" s="62"/>
      <c r="C274" s="56"/>
      <c r="D274" s="56"/>
      <c r="E274" s="55"/>
      <c r="F274" s="90"/>
      <c r="G274" s="90"/>
      <c r="H274" s="90"/>
      <c r="I274" s="90"/>
      <c r="J274" s="90"/>
      <c r="K274" s="90"/>
      <c r="L274" s="55"/>
      <c r="M274" s="55"/>
      <c r="N274" s="47"/>
      <c r="O274" s="47"/>
      <c r="Q274" s="47"/>
    </row>
    <row r="275" spans="2:17">
      <c r="B275" s="62"/>
      <c r="C275" s="56"/>
      <c r="D275" s="56"/>
      <c r="E275" s="55"/>
      <c r="F275" s="90"/>
      <c r="G275" s="90"/>
      <c r="H275" s="90"/>
      <c r="I275" s="90"/>
      <c r="J275" s="90"/>
      <c r="K275" s="90"/>
      <c r="L275" s="55"/>
      <c r="M275" s="55"/>
      <c r="N275" s="47"/>
      <c r="O275" s="47"/>
      <c r="Q275" s="47"/>
    </row>
    <row r="276" spans="2:17">
      <c r="B276" s="62"/>
      <c r="C276" s="56"/>
      <c r="D276" s="56"/>
      <c r="E276" s="55"/>
      <c r="F276" s="90"/>
      <c r="G276" s="90"/>
      <c r="H276" s="90"/>
      <c r="I276" s="90"/>
      <c r="J276" s="90"/>
      <c r="K276" s="90"/>
      <c r="L276" s="55"/>
      <c r="M276" s="55"/>
      <c r="N276" s="47"/>
      <c r="O276" s="47"/>
      <c r="Q276" s="47"/>
    </row>
    <row r="277" spans="2:17">
      <c r="B277" s="62"/>
      <c r="C277" s="56"/>
      <c r="D277" s="56"/>
      <c r="E277" s="55"/>
      <c r="F277" s="90"/>
      <c r="G277" s="90"/>
      <c r="H277" s="90"/>
      <c r="I277" s="90"/>
      <c r="J277" s="90"/>
      <c r="K277" s="90"/>
      <c r="L277" s="55"/>
      <c r="M277" s="55"/>
      <c r="N277" s="47"/>
      <c r="O277" s="47"/>
      <c r="Q277" s="47"/>
    </row>
    <row r="278" spans="2:17">
      <c r="B278" s="62"/>
      <c r="C278" s="56"/>
      <c r="D278" s="56"/>
      <c r="E278" s="55"/>
      <c r="F278" s="90"/>
      <c r="G278" s="90"/>
      <c r="H278" s="90"/>
      <c r="I278" s="90"/>
      <c r="J278" s="90"/>
      <c r="K278" s="90"/>
      <c r="L278" s="55"/>
      <c r="M278" s="55"/>
      <c r="N278" s="47"/>
      <c r="O278" s="47"/>
      <c r="Q278" s="47"/>
    </row>
    <row r="279" spans="2:17">
      <c r="B279" s="62"/>
      <c r="C279" s="56"/>
      <c r="D279" s="56"/>
      <c r="E279" s="55"/>
      <c r="F279" s="90"/>
      <c r="G279" s="90"/>
      <c r="H279" s="90"/>
      <c r="I279" s="90"/>
      <c r="J279" s="90"/>
      <c r="K279" s="90"/>
      <c r="L279" s="55"/>
      <c r="M279" s="55"/>
      <c r="N279" s="47"/>
      <c r="O279" s="47"/>
      <c r="Q279" s="47"/>
    </row>
    <row r="280" spans="2:17">
      <c r="B280" s="62"/>
      <c r="C280" s="56"/>
      <c r="D280" s="56"/>
      <c r="E280" s="55"/>
      <c r="F280" s="90"/>
      <c r="G280" s="90"/>
      <c r="H280" s="90"/>
      <c r="I280" s="90"/>
      <c r="J280" s="90"/>
      <c r="K280" s="90"/>
      <c r="L280" s="55"/>
      <c r="M280" s="55"/>
      <c r="N280" s="47"/>
      <c r="O280" s="47"/>
      <c r="Q280" s="47"/>
    </row>
    <row r="281" spans="2:17">
      <c r="B281" s="62"/>
      <c r="C281" s="56"/>
      <c r="D281" s="56"/>
      <c r="E281" s="55"/>
      <c r="F281" s="90"/>
      <c r="G281" s="90"/>
      <c r="H281" s="90"/>
      <c r="I281" s="90"/>
      <c r="J281" s="90"/>
      <c r="K281" s="90"/>
      <c r="L281" s="55"/>
      <c r="M281" s="55"/>
      <c r="N281" s="47"/>
      <c r="O281" s="47"/>
      <c r="Q281" s="47"/>
    </row>
    <row r="282" spans="2:17">
      <c r="B282" s="62"/>
      <c r="C282" s="56"/>
      <c r="D282" s="56"/>
      <c r="E282" s="55"/>
      <c r="F282" s="90"/>
      <c r="G282" s="90"/>
      <c r="H282" s="90"/>
      <c r="I282" s="90"/>
      <c r="J282" s="90"/>
      <c r="K282" s="90"/>
      <c r="L282" s="55"/>
      <c r="M282" s="55"/>
      <c r="N282" s="47"/>
      <c r="O282" s="47"/>
      <c r="Q282" s="47"/>
    </row>
    <row r="283" spans="2:17">
      <c r="B283" s="62"/>
      <c r="C283" s="56"/>
      <c r="D283" s="56"/>
      <c r="E283" s="55"/>
      <c r="F283" s="90"/>
      <c r="G283" s="90"/>
      <c r="H283" s="90"/>
      <c r="I283" s="90"/>
      <c r="J283" s="90"/>
      <c r="K283" s="90"/>
      <c r="L283" s="55"/>
      <c r="M283" s="55"/>
      <c r="N283" s="47"/>
      <c r="O283" s="47"/>
      <c r="Q283" s="47"/>
    </row>
    <row r="284" spans="2:17">
      <c r="B284" s="62"/>
      <c r="C284" s="56"/>
      <c r="D284" s="56"/>
      <c r="E284" s="55"/>
      <c r="F284" s="90"/>
      <c r="G284" s="90"/>
      <c r="H284" s="90"/>
      <c r="I284" s="90"/>
      <c r="J284" s="90"/>
      <c r="K284" s="90"/>
      <c r="L284" s="55"/>
      <c r="M284" s="55"/>
      <c r="N284" s="47"/>
      <c r="O284" s="47"/>
      <c r="Q284" s="47"/>
    </row>
    <row r="285" spans="2:17">
      <c r="B285" s="62"/>
      <c r="C285" s="56"/>
      <c r="D285" s="56"/>
      <c r="E285" s="55"/>
      <c r="F285" s="90"/>
      <c r="G285" s="90"/>
      <c r="H285" s="90"/>
      <c r="I285" s="90"/>
      <c r="J285" s="90"/>
      <c r="K285" s="90"/>
      <c r="L285" s="55"/>
      <c r="M285" s="55"/>
      <c r="N285" s="47"/>
      <c r="O285" s="47"/>
      <c r="Q285" s="47"/>
    </row>
    <row r="286" spans="2:17">
      <c r="B286" s="62"/>
      <c r="C286" s="56"/>
      <c r="D286" s="56"/>
      <c r="E286" s="55"/>
      <c r="F286" s="90"/>
      <c r="G286" s="90"/>
      <c r="H286" s="90"/>
      <c r="I286" s="90"/>
      <c r="J286" s="90"/>
      <c r="K286" s="90"/>
      <c r="L286" s="55"/>
      <c r="M286" s="55"/>
      <c r="N286" s="47"/>
      <c r="O286" s="47"/>
      <c r="Q286" s="47"/>
    </row>
    <row r="287" spans="2:17">
      <c r="B287" s="62"/>
      <c r="C287" s="56"/>
      <c r="D287" s="56"/>
      <c r="E287" s="55"/>
      <c r="F287" s="90"/>
      <c r="G287" s="90"/>
      <c r="H287" s="90"/>
      <c r="I287" s="90"/>
      <c r="J287" s="90"/>
      <c r="K287" s="90"/>
      <c r="L287" s="55"/>
      <c r="M287" s="55"/>
      <c r="N287" s="47"/>
      <c r="O287" s="47"/>
      <c r="Q287" s="47"/>
    </row>
    <row r="288" spans="2:17">
      <c r="B288" s="62"/>
      <c r="C288" s="56"/>
      <c r="D288" s="56"/>
      <c r="E288" s="55"/>
      <c r="F288" s="90"/>
      <c r="G288" s="90"/>
      <c r="H288" s="90"/>
      <c r="I288" s="90"/>
      <c r="J288" s="90"/>
      <c r="K288" s="90"/>
      <c r="L288" s="55"/>
      <c r="M288" s="55"/>
      <c r="N288" s="47"/>
      <c r="O288" s="47"/>
      <c r="Q288" s="47"/>
    </row>
    <row r="289" spans="2:17">
      <c r="B289" s="62"/>
      <c r="C289" s="56"/>
      <c r="D289" s="56"/>
      <c r="E289" s="55"/>
      <c r="F289" s="90"/>
      <c r="G289" s="90"/>
      <c r="H289" s="90"/>
      <c r="I289" s="90"/>
      <c r="J289" s="90"/>
      <c r="K289" s="90"/>
      <c r="L289" s="55"/>
      <c r="M289" s="55"/>
      <c r="N289" s="47"/>
      <c r="O289" s="47"/>
      <c r="Q289" s="47"/>
    </row>
    <row r="290" spans="2:17">
      <c r="B290" s="62"/>
      <c r="C290" s="56"/>
      <c r="D290" s="56"/>
      <c r="E290" s="55"/>
      <c r="F290" s="90"/>
      <c r="G290" s="90"/>
      <c r="H290" s="90"/>
      <c r="I290" s="90"/>
      <c r="J290" s="90"/>
      <c r="K290" s="90"/>
      <c r="L290" s="55"/>
      <c r="M290" s="55"/>
      <c r="N290" s="47"/>
      <c r="O290" s="47"/>
      <c r="Q290" s="47"/>
    </row>
    <row r="291" spans="2:17">
      <c r="B291" s="62"/>
      <c r="C291" s="56"/>
      <c r="D291" s="56"/>
      <c r="E291" s="55"/>
      <c r="F291" s="90"/>
      <c r="G291" s="90"/>
      <c r="H291" s="90"/>
      <c r="I291" s="90"/>
      <c r="J291" s="90"/>
      <c r="K291" s="90"/>
      <c r="L291" s="55"/>
      <c r="M291" s="55"/>
      <c r="N291" s="47"/>
      <c r="O291" s="47"/>
      <c r="Q291" s="47"/>
    </row>
    <row r="292" spans="2:17">
      <c r="B292" s="62"/>
      <c r="C292" s="56"/>
      <c r="D292" s="56"/>
      <c r="E292" s="55"/>
      <c r="F292" s="90"/>
      <c r="G292" s="90"/>
      <c r="H292" s="90"/>
      <c r="I292" s="90"/>
      <c r="J292" s="90"/>
      <c r="K292" s="90"/>
      <c r="L292" s="55"/>
      <c r="M292" s="55"/>
      <c r="N292" s="47"/>
      <c r="O292" s="47"/>
      <c r="Q292" s="47"/>
    </row>
    <row r="293" spans="2:17">
      <c r="B293" s="62"/>
      <c r="C293" s="56"/>
      <c r="D293" s="56"/>
      <c r="E293" s="55"/>
      <c r="F293" s="90"/>
      <c r="G293" s="90"/>
      <c r="H293" s="90"/>
      <c r="I293" s="90"/>
      <c r="J293" s="90"/>
      <c r="K293" s="90"/>
      <c r="L293" s="55"/>
      <c r="M293" s="55"/>
      <c r="N293" s="47"/>
      <c r="O293" s="47"/>
      <c r="Q293" s="47"/>
    </row>
    <row r="294" spans="2:17">
      <c r="B294" s="62"/>
      <c r="C294" s="56"/>
      <c r="D294" s="56"/>
      <c r="E294" s="55"/>
      <c r="F294" s="90"/>
      <c r="G294" s="90"/>
      <c r="H294" s="90"/>
      <c r="I294" s="90"/>
      <c r="J294" s="90"/>
      <c r="K294" s="90"/>
      <c r="L294" s="55"/>
      <c r="M294" s="55"/>
      <c r="N294" s="47"/>
      <c r="O294" s="47"/>
      <c r="Q294" s="47"/>
    </row>
    <row r="295" spans="2:17">
      <c r="B295" s="62"/>
      <c r="C295" s="56"/>
      <c r="D295" s="56"/>
      <c r="E295" s="55"/>
      <c r="F295" s="90"/>
      <c r="G295" s="90"/>
      <c r="H295" s="90"/>
      <c r="I295" s="90"/>
      <c r="J295" s="90"/>
      <c r="K295" s="90"/>
      <c r="L295" s="55"/>
      <c r="M295" s="55"/>
      <c r="N295" s="47"/>
      <c r="O295" s="47"/>
      <c r="Q295" s="47"/>
    </row>
    <row r="296" spans="2:17">
      <c r="B296" s="62"/>
      <c r="C296" s="56"/>
      <c r="D296" s="56"/>
      <c r="E296" s="55"/>
      <c r="F296" s="90"/>
      <c r="G296" s="90"/>
      <c r="H296" s="90"/>
      <c r="I296" s="90"/>
      <c r="J296" s="90"/>
      <c r="K296" s="90"/>
      <c r="L296" s="55"/>
      <c r="M296" s="55"/>
      <c r="N296" s="47"/>
      <c r="O296" s="47"/>
      <c r="Q296" s="47"/>
    </row>
    <row r="297" spans="2:17">
      <c r="B297" s="62"/>
      <c r="C297" s="56"/>
      <c r="D297" s="56"/>
      <c r="E297" s="55"/>
      <c r="F297" s="90"/>
      <c r="G297" s="90"/>
      <c r="H297" s="90"/>
      <c r="I297" s="90"/>
      <c r="J297" s="90"/>
      <c r="K297" s="90"/>
      <c r="L297" s="55"/>
      <c r="M297" s="55"/>
      <c r="N297" s="47"/>
      <c r="O297" s="47"/>
      <c r="Q297" s="47"/>
    </row>
    <row r="298" spans="2:17">
      <c r="B298" s="62"/>
      <c r="C298" s="56"/>
      <c r="D298" s="56"/>
      <c r="E298" s="55"/>
      <c r="F298" s="90"/>
      <c r="G298" s="90"/>
      <c r="H298" s="90"/>
      <c r="I298" s="90"/>
      <c r="J298" s="90"/>
      <c r="K298" s="90"/>
      <c r="L298" s="55"/>
      <c r="M298" s="55"/>
      <c r="N298" s="47"/>
      <c r="O298" s="47"/>
      <c r="Q298" s="47"/>
    </row>
    <row r="299" spans="2:17">
      <c r="B299" s="62"/>
      <c r="C299" s="56"/>
      <c r="D299" s="56"/>
      <c r="E299" s="55"/>
      <c r="F299" s="90"/>
      <c r="G299" s="90"/>
      <c r="H299" s="90"/>
      <c r="I299" s="90"/>
      <c r="J299" s="90"/>
      <c r="K299" s="90"/>
      <c r="L299" s="55"/>
      <c r="M299" s="55"/>
      <c r="N299" s="47"/>
      <c r="O299" s="47"/>
      <c r="Q299" s="47"/>
    </row>
    <row r="300" spans="2:17">
      <c r="B300" s="62"/>
      <c r="C300" s="56"/>
      <c r="D300" s="56"/>
      <c r="E300" s="55"/>
      <c r="F300" s="90"/>
      <c r="G300" s="90"/>
      <c r="H300" s="90"/>
      <c r="I300" s="90"/>
      <c r="J300" s="90"/>
      <c r="K300" s="90"/>
      <c r="L300" s="55"/>
      <c r="M300" s="55"/>
      <c r="N300" s="47"/>
      <c r="O300" s="47"/>
      <c r="Q300" s="47"/>
    </row>
    <row r="301" spans="2:17">
      <c r="B301" s="62"/>
      <c r="C301" s="56"/>
      <c r="D301" s="56"/>
      <c r="E301" s="55"/>
      <c r="F301" s="90"/>
      <c r="G301" s="90"/>
      <c r="H301" s="90"/>
      <c r="I301" s="90"/>
      <c r="J301" s="90"/>
      <c r="K301" s="90"/>
      <c r="L301" s="55"/>
      <c r="M301" s="55"/>
      <c r="N301" s="47"/>
      <c r="O301" s="47"/>
      <c r="Q301" s="47"/>
    </row>
    <row r="302" spans="2:17">
      <c r="B302" s="62"/>
      <c r="C302" s="56"/>
      <c r="D302" s="56"/>
      <c r="E302" s="55"/>
      <c r="F302" s="90"/>
      <c r="G302" s="90"/>
      <c r="H302" s="90"/>
      <c r="I302" s="90"/>
      <c r="J302" s="90"/>
      <c r="K302" s="90"/>
      <c r="L302" s="55"/>
      <c r="M302" s="55"/>
      <c r="N302" s="47"/>
      <c r="O302" s="47"/>
      <c r="Q302" s="47"/>
    </row>
    <row r="303" spans="2:17">
      <c r="B303" s="62"/>
      <c r="C303" s="56"/>
      <c r="D303" s="56"/>
      <c r="E303" s="55"/>
      <c r="F303" s="90"/>
      <c r="G303" s="90"/>
      <c r="H303" s="90"/>
      <c r="I303" s="90"/>
      <c r="J303" s="90"/>
      <c r="K303" s="90"/>
      <c r="L303" s="55"/>
      <c r="M303" s="55"/>
      <c r="N303" s="47"/>
      <c r="O303" s="47"/>
      <c r="Q303" s="47"/>
    </row>
    <row r="304" spans="2:17">
      <c r="B304" s="62"/>
      <c r="C304" s="56"/>
      <c r="D304" s="56"/>
      <c r="E304" s="55"/>
      <c r="F304" s="90"/>
      <c r="G304" s="90"/>
      <c r="H304" s="90"/>
      <c r="I304" s="90"/>
      <c r="J304" s="90"/>
      <c r="K304" s="90"/>
      <c r="L304" s="55"/>
      <c r="M304" s="55"/>
      <c r="N304" s="47"/>
      <c r="O304" s="47"/>
      <c r="Q304" s="47"/>
    </row>
    <row r="305" spans="2:17">
      <c r="B305" s="62"/>
      <c r="C305" s="56"/>
      <c r="D305" s="56"/>
      <c r="E305" s="55"/>
      <c r="F305" s="90"/>
      <c r="G305" s="90"/>
      <c r="H305" s="90"/>
      <c r="I305" s="90"/>
      <c r="J305" s="90"/>
      <c r="K305" s="90"/>
      <c r="L305" s="55"/>
      <c r="M305" s="55"/>
      <c r="N305" s="47"/>
      <c r="O305" s="47"/>
      <c r="Q305" s="47"/>
    </row>
    <row r="306" spans="2:17">
      <c r="B306" s="62"/>
      <c r="C306" s="56"/>
      <c r="D306" s="56"/>
      <c r="E306" s="55"/>
      <c r="F306" s="90"/>
      <c r="G306" s="90"/>
      <c r="H306" s="90"/>
      <c r="I306" s="90"/>
      <c r="J306" s="90"/>
      <c r="K306" s="90"/>
      <c r="L306" s="55"/>
      <c r="M306" s="55"/>
      <c r="N306" s="47"/>
      <c r="O306" s="47"/>
      <c r="Q306" s="47"/>
    </row>
    <row r="307" spans="2:17">
      <c r="B307" s="62"/>
      <c r="C307" s="56"/>
      <c r="D307" s="56"/>
      <c r="E307" s="55"/>
      <c r="F307" s="90"/>
      <c r="G307" s="90"/>
      <c r="H307" s="90"/>
      <c r="I307" s="90"/>
      <c r="J307" s="90"/>
      <c r="K307" s="90"/>
      <c r="L307" s="55"/>
      <c r="M307" s="55"/>
      <c r="N307" s="47"/>
      <c r="O307" s="47"/>
      <c r="Q307" s="47"/>
    </row>
    <row r="308" spans="2:17">
      <c r="B308" s="62"/>
      <c r="C308" s="56"/>
      <c r="D308" s="56"/>
      <c r="E308" s="55"/>
      <c r="F308" s="90"/>
      <c r="G308" s="90"/>
      <c r="H308" s="90"/>
      <c r="I308" s="90"/>
      <c r="J308" s="90"/>
      <c r="K308" s="90"/>
      <c r="L308" s="55"/>
      <c r="M308" s="55"/>
      <c r="N308" s="47"/>
      <c r="O308" s="47"/>
      <c r="Q308" s="47"/>
    </row>
    <row r="309" spans="2:17">
      <c r="B309" s="62"/>
      <c r="C309" s="56"/>
      <c r="D309" s="56"/>
      <c r="E309" s="55"/>
      <c r="F309" s="90"/>
      <c r="G309" s="90"/>
      <c r="H309" s="90"/>
      <c r="I309" s="90"/>
      <c r="J309" s="90"/>
      <c r="K309" s="90"/>
      <c r="L309" s="55"/>
      <c r="M309" s="55"/>
      <c r="N309" s="47"/>
      <c r="O309" s="47"/>
      <c r="Q309" s="47"/>
    </row>
    <row r="310" spans="2:17">
      <c r="B310" s="62"/>
      <c r="C310" s="56"/>
      <c r="D310" s="56"/>
      <c r="E310" s="55"/>
      <c r="F310" s="90"/>
      <c r="G310" s="90"/>
      <c r="H310" s="90"/>
      <c r="I310" s="90"/>
      <c r="J310" s="90"/>
      <c r="K310" s="90"/>
      <c r="L310" s="55"/>
      <c r="M310" s="55"/>
      <c r="N310" s="47"/>
      <c r="O310" s="47"/>
      <c r="Q310" s="47"/>
    </row>
    <row r="311" spans="2:17">
      <c r="B311" s="62"/>
      <c r="C311" s="56"/>
      <c r="D311" s="56"/>
      <c r="E311" s="55"/>
      <c r="F311" s="90"/>
      <c r="G311" s="90"/>
      <c r="H311" s="90"/>
      <c r="I311" s="90"/>
      <c r="J311" s="90"/>
      <c r="K311" s="90"/>
      <c r="L311" s="55"/>
      <c r="M311" s="55"/>
      <c r="N311" s="47"/>
      <c r="O311" s="47"/>
      <c r="Q311" s="47"/>
    </row>
    <row r="312" spans="2:17">
      <c r="B312" s="62"/>
      <c r="C312" s="56"/>
      <c r="D312" s="56"/>
      <c r="E312" s="55"/>
      <c r="F312" s="90"/>
      <c r="G312" s="90"/>
      <c r="H312" s="90"/>
      <c r="I312" s="90"/>
      <c r="J312" s="90"/>
      <c r="K312" s="90"/>
      <c r="L312" s="55"/>
      <c r="M312" s="55"/>
      <c r="N312" s="47"/>
      <c r="O312" s="47"/>
      <c r="Q312" s="47"/>
    </row>
    <row r="313" spans="2:17">
      <c r="B313" s="62"/>
      <c r="C313" s="56"/>
      <c r="D313" s="56"/>
      <c r="E313" s="55"/>
      <c r="F313" s="90"/>
      <c r="G313" s="90"/>
      <c r="H313" s="90"/>
      <c r="I313" s="90"/>
      <c r="J313" s="90"/>
      <c r="K313" s="90"/>
      <c r="L313" s="55"/>
      <c r="M313" s="55"/>
      <c r="N313" s="47"/>
      <c r="O313" s="47"/>
      <c r="Q313" s="47"/>
    </row>
    <row r="314" spans="2:17">
      <c r="B314" s="62"/>
      <c r="C314" s="56"/>
      <c r="D314" s="56"/>
      <c r="E314" s="55"/>
      <c r="F314" s="90"/>
      <c r="G314" s="90"/>
      <c r="H314" s="90"/>
      <c r="I314" s="90"/>
      <c r="J314" s="90"/>
      <c r="K314" s="90"/>
      <c r="L314" s="55"/>
      <c r="M314" s="55"/>
      <c r="N314" s="47"/>
      <c r="O314" s="47"/>
      <c r="Q314" s="47"/>
    </row>
    <row r="315" spans="2:17">
      <c r="B315" s="62"/>
      <c r="C315" s="56"/>
      <c r="D315" s="56"/>
      <c r="E315" s="55"/>
      <c r="F315" s="90"/>
      <c r="G315" s="90"/>
      <c r="H315" s="90"/>
      <c r="I315" s="90"/>
      <c r="J315" s="90"/>
      <c r="K315" s="90"/>
      <c r="L315" s="55"/>
      <c r="M315" s="55"/>
      <c r="N315" s="47"/>
      <c r="O315" s="47"/>
      <c r="Q315" s="47"/>
    </row>
    <row r="316" spans="2:17">
      <c r="B316" s="62"/>
      <c r="C316" s="56"/>
      <c r="D316" s="56"/>
      <c r="E316" s="55"/>
      <c r="F316" s="90"/>
      <c r="G316" s="90"/>
      <c r="H316" s="90"/>
      <c r="I316" s="90"/>
      <c r="J316" s="90"/>
      <c r="K316" s="90"/>
      <c r="L316" s="55"/>
      <c r="M316" s="55"/>
      <c r="N316" s="47"/>
      <c r="O316" s="47"/>
      <c r="Q316" s="47"/>
    </row>
    <row r="317" spans="2:17">
      <c r="B317" s="62"/>
      <c r="C317" s="56"/>
      <c r="D317" s="56"/>
      <c r="E317" s="55"/>
      <c r="F317" s="90"/>
      <c r="G317" s="90"/>
      <c r="H317" s="90"/>
      <c r="I317" s="90"/>
      <c r="J317" s="90"/>
      <c r="K317" s="90"/>
      <c r="L317" s="55"/>
      <c r="M317" s="55"/>
      <c r="N317" s="47"/>
      <c r="O317" s="47"/>
      <c r="Q317" s="47"/>
    </row>
    <row r="318" spans="2:17">
      <c r="B318" s="62"/>
      <c r="C318" s="56"/>
      <c r="D318" s="56"/>
      <c r="E318" s="55"/>
      <c r="F318" s="90"/>
      <c r="G318" s="90"/>
      <c r="H318" s="90"/>
      <c r="I318" s="90"/>
      <c r="J318" s="90"/>
      <c r="K318" s="90"/>
      <c r="L318" s="55"/>
      <c r="M318" s="55"/>
      <c r="N318" s="47"/>
      <c r="O318" s="47"/>
      <c r="Q318" s="47"/>
    </row>
    <row r="319" spans="2:17">
      <c r="B319" s="62"/>
      <c r="C319" s="56"/>
      <c r="D319" s="56"/>
      <c r="E319" s="55"/>
      <c r="F319" s="90"/>
      <c r="G319" s="90"/>
      <c r="H319" s="90"/>
      <c r="I319" s="90"/>
      <c r="J319" s="90"/>
      <c r="K319" s="90"/>
      <c r="L319" s="55"/>
      <c r="M319" s="55"/>
      <c r="N319" s="47"/>
      <c r="O319" s="47"/>
      <c r="Q319" s="47"/>
    </row>
    <row r="320" spans="2:17">
      <c r="B320" s="62"/>
      <c r="C320" s="56"/>
      <c r="D320" s="56"/>
      <c r="E320" s="55"/>
      <c r="F320" s="90"/>
      <c r="G320" s="90"/>
      <c r="H320" s="90"/>
      <c r="I320" s="90"/>
      <c r="J320" s="90"/>
      <c r="K320" s="90"/>
      <c r="L320" s="55"/>
      <c r="M320" s="55"/>
      <c r="N320" s="47"/>
      <c r="O320" s="47"/>
      <c r="Q320" s="47"/>
    </row>
    <row r="321" spans="2:17">
      <c r="B321" s="62"/>
      <c r="C321" s="56"/>
      <c r="D321" s="56"/>
      <c r="E321" s="55"/>
      <c r="F321" s="90"/>
      <c r="G321" s="90"/>
      <c r="H321" s="90"/>
      <c r="I321" s="90"/>
      <c r="J321" s="90"/>
      <c r="K321" s="90"/>
      <c r="L321" s="55"/>
      <c r="M321" s="55"/>
      <c r="N321" s="47"/>
      <c r="O321" s="47"/>
      <c r="Q321" s="47"/>
    </row>
    <row r="322" spans="2:17">
      <c r="B322" s="62"/>
      <c r="C322" s="56"/>
      <c r="D322" s="56"/>
      <c r="E322" s="55"/>
      <c r="F322" s="90"/>
      <c r="G322" s="90"/>
      <c r="H322" s="90"/>
      <c r="I322" s="90"/>
      <c r="J322" s="90"/>
      <c r="K322" s="90"/>
      <c r="L322" s="55"/>
      <c r="M322" s="55"/>
      <c r="N322" s="47"/>
      <c r="O322" s="47"/>
      <c r="Q322" s="47"/>
    </row>
    <row r="323" spans="2:17">
      <c r="B323" s="62"/>
      <c r="C323" s="56"/>
      <c r="D323" s="56"/>
      <c r="E323" s="55"/>
      <c r="F323" s="90"/>
      <c r="G323" s="90"/>
      <c r="H323" s="90"/>
      <c r="I323" s="90"/>
      <c r="J323" s="90"/>
      <c r="K323" s="90"/>
      <c r="L323" s="55"/>
      <c r="M323" s="55"/>
      <c r="N323" s="47"/>
      <c r="O323" s="47"/>
      <c r="Q323" s="47"/>
    </row>
    <row r="324" spans="2:17">
      <c r="B324" s="62"/>
      <c r="C324" s="56"/>
      <c r="D324" s="56"/>
      <c r="E324" s="55"/>
      <c r="F324" s="90"/>
      <c r="G324" s="90"/>
      <c r="H324" s="90"/>
      <c r="I324" s="90"/>
      <c r="J324" s="90"/>
      <c r="K324" s="90"/>
      <c r="L324" s="55"/>
      <c r="M324" s="55"/>
      <c r="N324" s="47"/>
      <c r="O324" s="47"/>
      <c r="Q324" s="47"/>
    </row>
    <row r="325" spans="2:17">
      <c r="B325" s="62"/>
      <c r="C325" s="56"/>
      <c r="D325" s="56"/>
      <c r="E325" s="55"/>
      <c r="F325" s="90"/>
      <c r="G325" s="90"/>
      <c r="H325" s="90"/>
      <c r="I325" s="90"/>
      <c r="J325" s="90"/>
      <c r="K325" s="90"/>
      <c r="L325" s="55"/>
      <c r="M325" s="55"/>
      <c r="N325" s="47"/>
      <c r="O325" s="47"/>
      <c r="Q325" s="47"/>
    </row>
    <row r="326" spans="2:17">
      <c r="B326" s="62"/>
      <c r="C326" s="56"/>
      <c r="D326" s="56"/>
      <c r="E326" s="55"/>
      <c r="F326" s="90"/>
      <c r="G326" s="90"/>
      <c r="H326" s="90"/>
      <c r="I326" s="90"/>
      <c r="J326" s="90"/>
      <c r="K326" s="90"/>
      <c r="L326" s="55"/>
      <c r="M326" s="55"/>
      <c r="N326" s="47"/>
      <c r="O326" s="47"/>
      <c r="Q326" s="47"/>
    </row>
    <row r="327" spans="2:17">
      <c r="B327" s="62"/>
      <c r="C327" s="56"/>
      <c r="D327" s="56"/>
      <c r="E327" s="55"/>
      <c r="F327" s="90"/>
      <c r="G327" s="90"/>
      <c r="H327" s="90"/>
      <c r="I327" s="90"/>
      <c r="J327" s="90"/>
      <c r="K327" s="90"/>
      <c r="L327" s="55"/>
      <c r="M327" s="55"/>
      <c r="N327" s="47"/>
      <c r="O327" s="47"/>
      <c r="Q327" s="47"/>
    </row>
    <row r="328" spans="2:17">
      <c r="B328" s="62"/>
      <c r="C328" s="56"/>
      <c r="D328" s="56"/>
      <c r="E328" s="55"/>
      <c r="F328" s="90"/>
      <c r="G328" s="90"/>
      <c r="H328" s="90"/>
      <c r="I328" s="90"/>
      <c r="J328" s="90"/>
      <c r="K328" s="90"/>
      <c r="L328" s="55"/>
      <c r="M328" s="55"/>
      <c r="N328" s="47"/>
      <c r="O328" s="47"/>
      <c r="Q328" s="47"/>
    </row>
    <row r="329" spans="2:17">
      <c r="B329" s="62"/>
      <c r="C329" s="56"/>
      <c r="D329" s="56"/>
      <c r="E329" s="55"/>
      <c r="F329" s="90"/>
      <c r="G329" s="90"/>
      <c r="H329" s="90"/>
      <c r="I329" s="90"/>
      <c r="J329" s="90"/>
      <c r="K329" s="90"/>
      <c r="L329" s="55"/>
      <c r="M329" s="55"/>
      <c r="N329" s="47"/>
      <c r="O329" s="47"/>
      <c r="Q329" s="47"/>
    </row>
    <row r="330" spans="2:17">
      <c r="B330" s="62"/>
      <c r="C330" s="56"/>
      <c r="D330" s="56"/>
      <c r="E330" s="55"/>
      <c r="F330" s="90"/>
      <c r="G330" s="90"/>
      <c r="H330" s="90"/>
      <c r="I330" s="90"/>
      <c r="J330" s="90"/>
      <c r="K330" s="90"/>
      <c r="L330" s="55"/>
      <c r="M330" s="55"/>
      <c r="N330" s="47"/>
      <c r="O330" s="47"/>
      <c r="Q330" s="47"/>
    </row>
    <row r="331" spans="2:17">
      <c r="B331" s="62"/>
      <c r="C331" s="56"/>
      <c r="D331" s="56"/>
      <c r="E331" s="55"/>
      <c r="F331" s="90"/>
      <c r="G331" s="90"/>
      <c r="H331" s="90"/>
      <c r="I331" s="90"/>
      <c r="J331" s="90"/>
      <c r="K331" s="90"/>
      <c r="L331" s="55"/>
      <c r="M331" s="55"/>
      <c r="N331" s="47"/>
      <c r="O331" s="47"/>
      <c r="Q331" s="47"/>
    </row>
    <row r="332" spans="2:17">
      <c r="B332" s="62"/>
      <c r="C332" s="56"/>
      <c r="D332" s="56"/>
      <c r="E332" s="55"/>
      <c r="F332" s="90"/>
      <c r="G332" s="90"/>
      <c r="H332" s="90"/>
      <c r="I332" s="90"/>
      <c r="J332" s="90"/>
      <c r="K332" s="90"/>
      <c r="L332" s="55"/>
      <c r="M332" s="55"/>
      <c r="N332" s="47"/>
      <c r="O332" s="47"/>
      <c r="Q332" s="47"/>
    </row>
    <row r="333" spans="2:17">
      <c r="B333" s="62"/>
      <c r="C333" s="56"/>
      <c r="D333" s="56"/>
      <c r="E333" s="55"/>
      <c r="F333" s="90"/>
      <c r="G333" s="90"/>
      <c r="H333" s="90"/>
      <c r="I333" s="90"/>
      <c r="J333" s="90"/>
      <c r="K333" s="90"/>
      <c r="L333" s="55"/>
      <c r="M333" s="55"/>
      <c r="N333" s="47"/>
      <c r="O333" s="47"/>
      <c r="Q333" s="47"/>
    </row>
    <row r="334" spans="2:17">
      <c r="B334" s="62"/>
      <c r="C334" s="56"/>
      <c r="D334" s="56"/>
      <c r="E334" s="55"/>
      <c r="F334" s="90"/>
      <c r="G334" s="90"/>
      <c r="H334" s="90"/>
      <c r="I334" s="90"/>
      <c r="J334" s="90"/>
      <c r="K334" s="90"/>
      <c r="L334" s="55"/>
      <c r="M334" s="55"/>
      <c r="N334" s="47"/>
      <c r="O334" s="47"/>
      <c r="Q334" s="47"/>
    </row>
    <row r="335" spans="2:17">
      <c r="B335" s="62"/>
      <c r="C335" s="56"/>
      <c r="D335" s="56"/>
      <c r="E335" s="55"/>
      <c r="F335" s="90"/>
      <c r="G335" s="90"/>
      <c r="H335" s="90"/>
      <c r="I335" s="90"/>
      <c r="J335" s="90"/>
      <c r="K335" s="90"/>
      <c r="L335" s="55"/>
      <c r="M335" s="55"/>
      <c r="N335" s="47"/>
      <c r="O335" s="47"/>
      <c r="Q335" s="47"/>
    </row>
    <row r="336" spans="2:17">
      <c r="B336" s="62"/>
      <c r="C336" s="56"/>
      <c r="D336" s="56"/>
      <c r="E336" s="55"/>
      <c r="F336" s="90"/>
      <c r="G336" s="90"/>
      <c r="H336" s="90"/>
      <c r="I336" s="90"/>
      <c r="J336" s="90"/>
      <c r="K336" s="90"/>
      <c r="L336" s="55"/>
      <c r="M336" s="55"/>
      <c r="N336" s="47"/>
      <c r="O336" s="47"/>
      <c r="Q336" s="47"/>
    </row>
    <row r="337" spans="2:17">
      <c r="B337" s="62"/>
      <c r="C337" s="56"/>
      <c r="D337" s="56"/>
      <c r="E337" s="55"/>
      <c r="F337" s="90"/>
      <c r="G337" s="90"/>
      <c r="H337" s="90"/>
      <c r="I337" s="90"/>
      <c r="J337" s="90"/>
      <c r="K337" s="90"/>
      <c r="L337" s="55"/>
      <c r="M337" s="55"/>
      <c r="N337" s="47"/>
      <c r="O337" s="47"/>
      <c r="Q337" s="47"/>
    </row>
    <row r="338" spans="2:17">
      <c r="B338" s="62"/>
      <c r="C338" s="56"/>
      <c r="D338" s="56"/>
      <c r="E338" s="55"/>
      <c r="F338" s="90"/>
      <c r="G338" s="90"/>
      <c r="H338" s="90"/>
      <c r="I338" s="90"/>
      <c r="J338" s="90"/>
      <c r="K338" s="90"/>
      <c r="L338" s="55"/>
      <c r="M338" s="55"/>
      <c r="N338" s="47"/>
      <c r="O338" s="47"/>
      <c r="Q338" s="47"/>
    </row>
    <row r="339" spans="2:17">
      <c r="B339" s="62"/>
      <c r="C339" s="56"/>
      <c r="D339" s="56"/>
      <c r="E339" s="55"/>
      <c r="F339" s="90"/>
      <c r="G339" s="90"/>
      <c r="H339" s="90"/>
      <c r="I339" s="90"/>
      <c r="J339" s="90"/>
      <c r="K339" s="90"/>
      <c r="L339" s="55"/>
      <c r="M339" s="55"/>
      <c r="N339" s="47"/>
      <c r="O339" s="47"/>
      <c r="Q339" s="47"/>
    </row>
    <row r="340" spans="2:17">
      <c r="B340" s="62"/>
      <c r="C340" s="56"/>
      <c r="D340" s="56"/>
      <c r="E340" s="55"/>
      <c r="F340" s="90"/>
      <c r="G340" s="90"/>
      <c r="H340" s="90"/>
      <c r="I340" s="90"/>
      <c r="J340" s="90"/>
      <c r="K340" s="90"/>
      <c r="L340" s="55"/>
      <c r="M340" s="55"/>
      <c r="N340" s="47"/>
      <c r="O340" s="47"/>
      <c r="Q340" s="47"/>
    </row>
    <row r="341" spans="2:17">
      <c r="B341" s="62"/>
      <c r="C341" s="56"/>
      <c r="D341" s="56"/>
      <c r="E341" s="55"/>
      <c r="F341" s="90"/>
      <c r="G341" s="90"/>
      <c r="H341" s="90"/>
      <c r="I341" s="90"/>
      <c r="J341" s="90"/>
      <c r="K341" s="90"/>
      <c r="L341" s="55"/>
      <c r="M341" s="55"/>
      <c r="N341" s="47"/>
      <c r="O341" s="47"/>
      <c r="Q341" s="47"/>
    </row>
    <row r="342" spans="2:17">
      <c r="B342" s="62"/>
      <c r="C342" s="56"/>
      <c r="D342" s="56"/>
      <c r="E342" s="55"/>
      <c r="F342" s="90"/>
      <c r="G342" s="90"/>
      <c r="H342" s="90"/>
      <c r="I342" s="90"/>
      <c r="J342" s="90"/>
      <c r="K342" s="90"/>
      <c r="L342" s="55"/>
      <c r="M342" s="55"/>
      <c r="N342" s="47"/>
      <c r="O342" s="47"/>
      <c r="Q342" s="47"/>
    </row>
    <row r="343" spans="2:17">
      <c r="B343" s="62"/>
      <c r="C343" s="56"/>
      <c r="D343" s="56"/>
      <c r="E343" s="55"/>
      <c r="F343" s="90"/>
      <c r="G343" s="90"/>
      <c r="H343" s="90"/>
      <c r="I343" s="90"/>
      <c r="J343" s="90"/>
      <c r="K343" s="90"/>
      <c r="L343" s="55"/>
      <c r="M343" s="55"/>
      <c r="N343" s="47"/>
      <c r="O343" s="47"/>
      <c r="Q343" s="47"/>
    </row>
    <row r="344" spans="2:17">
      <c r="B344" s="62"/>
      <c r="C344" s="56"/>
      <c r="D344" s="56"/>
      <c r="E344" s="55"/>
      <c r="F344" s="90"/>
      <c r="G344" s="90"/>
      <c r="H344" s="90"/>
      <c r="I344" s="90"/>
      <c r="J344" s="90"/>
      <c r="K344" s="90"/>
      <c r="L344" s="55"/>
      <c r="M344" s="55"/>
      <c r="N344" s="47"/>
      <c r="O344" s="47"/>
      <c r="Q344" s="47"/>
    </row>
    <row r="345" spans="2:17">
      <c r="B345" s="62"/>
      <c r="C345" s="56"/>
      <c r="D345" s="56"/>
      <c r="E345" s="55"/>
      <c r="F345" s="90"/>
      <c r="G345" s="90"/>
      <c r="H345" s="90"/>
      <c r="I345" s="90"/>
      <c r="J345" s="90"/>
      <c r="K345" s="90"/>
      <c r="L345" s="55"/>
      <c r="M345" s="55"/>
      <c r="N345" s="47"/>
      <c r="O345" s="47"/>
      <c r="Q345" s="47"/>
    </row>
    <row r="346" spans="2:17">
      <c r="B346" s="62"/>
      <c r="C346" s="56"/>
      <c r="D346" s="56"/>
      <c r="E346" s="55"/>
      <c r="F346" s="90"/>
      <c r="G346" s="90"/>
      <c r="H346" s="90"/>
      <c r="I346" s="90"/>
      <c r="J346" s="90"/>
      <c r="K346" s="90"/>
      <c r="L346" s="55"/>
      <c r="M346" s="55"/>
      <c r="N346" s="47"/>
      <c r="O346" s="47"/>
      <c r="Q346" s="47"/>
    </row>
    <row r="347" spans="2:17">
      <c r="B347" s="62"/>
      <c r="C347" s="56"/>
      <c r="D347" s="56"/>
      <c r="E347" s="55"/>
      <c r="F347" s="90"/>
      <c r="G347" s="90"/>
      <c r="H347" s="90"/>
      <c r="I347" s="90"/>
      <c r="J347" s="90"/>
      <c r="K347" s="90"/>
      <c r="L347" s="55"/>
      <c r="M347" s="55"/>
      <c r="N347" s="47"/>
      <c r="O347" s="47"/>
      <c r="Q347" s="47"/>
    </row>
    <row r="348" spans="2:17">
      <c r="B348" s="62"/>
      <c r="C348" s="56"/>
      <c r="D348" s="56"/>
      <c r="E348" s="55"/>
      <c r="F348" s="90"/>
      <c r="G348" s="90"/>
      <c r="H348" s="90"/>
      <c r="I348" s="90"/>
      <c r="J348" s="90"/>
      <c r="K348" s="90"/>
      <c r="L348" s="55"/>
      <c r="M348" s="55"/>
      <c r="N348" s="47"/>
      <c r="O348" s="47"/>
      <c r="Q348" s="47"/>
    </row>
    <row r="349" spans="2:17">
      <c r="B349" s="62"/>
      <c r="C349" s="56"/>
      <c r="D349" s="56"/>
      <c r="E349" s="55"/>
      <c r="F349" s="90"/>
      <c r="G349" s="90"/>
      <c r="H349" s="90"/>
      <c r="I349" s="90"/>
      <c r="J349" s="90"/>
      <c r="K349" s="90"/>
      <c r="L349" s="55"/>
      <c r="M349" s="55"/>
      <c r="N349" s="47"/>
      <c r="O349" s="47"/>
      <c r="Q349" s="47"/>
    </row>
    <row r="350" spans="2:17">
      <c r="B350" s="62"/>
      <c r="C350" s="56"/>
      <c r="D350" s="56"/>
      <c r="E350" s="55"/>
      <c r="F350" s="90"/>
      <c r="G350" s="90"/>
      <c r="H350" s="90"/>
      <c r="I350" s="90"/>
      <c r="J350" s="90"/>
      <c r="K350" s="90"/>
      <c r="L350" s="55"/>
      <c r="M350" s="55"/>
      <c r="N350" s="47"/>
      <c r="O350" s="47"/>
      <c r="Q350" s="47"/>
    </row>
    <row r="351" spans="2:17">
      <c r="B351" s="62"/>
      <c r="C351" s="56"/>
      <c r="D351" s="56"/>
      <c r="E351" s="55"/>
      <c r="F351" s="90"/>
      <c r="G351" s="90"/>
      <c r="H351" s="90"/>
      <c r="I351" s="90"/>
      <c r="J351" s="90"/>
      <c r="K351" s="90"/>
      <c r="L351" s="55"/>
      <c r="M351" s="55"/>
      <c r="N351" s="47"/>
      <c r="O351" s="47"/>
      <c r="Q351" s="47"/>
    </row>
    <row r="352" spans="2:17">
      <c r="B352" s="62"/>
      <c r="C352" s="56"/>
      <c r="D352" s="56"/>
      <c r="E352" s="55"/>
      <c r="F352" s="90"/>
      <c r="G352" s="90"/>
      <c r="H352" s="90"/>
      <c r="I352" s="90"/>
      <c r="J352" s="90"/>
      <c r="K352" s="90"/>
      <c r="L352" s="55"/>
      <c r="M352" s="55"/>
      <c r="N352" s="47"/>
      <c r="O352" s="47"/>
      <c r="Q352" s="47"/>
    </row>
    <row r="353" spans="2:17">
      <c r="B353" s="62"/>
      <c r="C353" s="56"/>
      <c r="D353" s="56"/>
      <c r="E353" s="55"/>
      <c r="F353" s="90"/>
      <c r="G353" s="90"/>
      <c r="H353" s="90"/>
      <c r="I353" s="90"/>
      <c r="J353" s="90"/>
      <c r="K353" s="90"/>
      <c r="L353" s="55"/>
      <c r="M353" s="55"/>
      <c r="N353" s="47"/>
      <c r="O353" s="47"/>
      <c r="Q353" s="47"/>
    </row>
    <row r="354" spans="2:17">
      <c r="B354" s="62"/>
      <c r="C354" s="56"/>
      <c r="D354" s="56"/>
      <c r="E354" s="55"/>
      <c r="F354" s="90"/>
      <c r="G354" s="90"/>
      <c r="H354" s="90"/>
      <c r="I354" s="90"/>
      <c r="J354" s="90"/>
      <c r="K354" s="90"/>
      <c r="L354" s="55"/>
      <c r="M354" s="55"/>
      <c r="N354" s="47"/>
      <c r="O354" s="47"/>
      <c r="Q354" s="47"/>
    </row>
    <row r="355" spans="2:17">
      <c r="B355" s="62"/>
      <c r="C355" s="56"/>
      <c r="D355" s="56"/>
      <c r="E355" s="55"/>
      <c r="F355" s="90"/>
      <c r="G355" s="90"/>
      <c r="H355" s="90"/>
      <c r="I355" s="90"/>
      <c r="J355" s="90"/>
      <c r="K355" s="90"/>
      <c r="L355" s="55"/>
      <c r="M355" s="55"/>
      <c r="N355" s="47"/>
      <c r="O355" s="47"/>
      <c r="Q355" s="47"/>
    </row>
    <row r="356" spans="2:17">
      <c r="B356" s="62"/>
      <c r="C356" s="56"/>
      <c r="D356" s="56"/>
      <c r="E356" s="55"/>
      <c r="F356" s="90"/>
      <c r="G356" s="90"/>
      <c r="H356" s="90"/>
      <c r="I356" s="90"/>
      <c r="J356" s="90"/>
      <c r="K356" s="90"/>
      <c r="L356" s="55"/>
      <c r="M356" s="55"/>
      <c r="N356" s="47"/>
      <c r="O356" s="47"/>
      <c r="Q356" s="47"/>
    </row>
    <row r="357" spans="2:17">
      <c r="B357" s="63"/>
      <c r="C357" s="55"/>
      <c r="D357" s="55"/>
      <c r="E357" s="55"/>
      <c r="F357" s="90"/>
      <c r="G357" s="90"/>
      <c r="H357" s="90"/>
      <c r="I357" s="90"/>
      <c r="J357" s="90"/>
      <c r="K357" s="90"/>
      <c r="L357" s="55"/>
      <c r="M357" s="55"/>
      <c r="N357" s="47"/>
      <c r="O357" s="47"/>
      <c r="Q357" s="47"/>
    </row>
    <row r="358" spans="2:17">
      <c r="B358" s="63"/>
      <c r="C358" s="55"/>
      <c r="D358" s="55"/>
      <c r="E358" s="55"/>
      <c r="F358" s="90"/>
      <c r="G358" s="90"/>
      <c r="H358" s="90"/>
      <c r="I358" s="90"/>
      <c r="J358" s="90"/>
      <c r="K358" s="90"/>
      <c r="L358" s="55"/>
      <c r="M358" s="55"/>
      <c r="N358" s="47"/>
      <c r="O358" s="47"/>
      <c r="Q358" s="47"/>
    </row>
    <row r="359" spans="2:17">
      <c r="B359" s="63"/>
      <c r="C359" s="55"/>
      <c r="D359" s="55"/>
      <c r="E359" s="55"/>
      <c r="F359" s="90"/>
      <c r="G359" s="90"/>
      <c r="H359" s="90"/>
      <c r="I359" s="90"/>
      <c r="J359" s="90"/>
      <c r="K359" s="90"/>
      <c r="L359" s="55"/>
      <c r="M359" s="55"/>
      <c r="N359" s="47"/>
      <c r="O359" s="47"/>
      <c r="Q359" s="47"/>
    </row>
    <row r="360" spans="2:17">
      <c r="B360" s="63"/>
      <c r="C360" s="55"/>
      <c r="D360" s="55"/>
      <c r="E360" s="55"/>
      <c r="F360" s="90"/>
      <c r="G360" s="90"/>
      <c r="H360" s="90"/>
      <c r="I360" s="90"/>
      <c r="J360" s="90"/>
      <c r="K360" s="90"/>
      <c r="L360" s="55"/>
      <c r="M360" s="55"/>
      <c r="N360" s="47"/>
      <c r="O360" s="47"/>
      <c r="Q360" s="47"/>
    </row>
    <row r="361" spans="2:17">
      <c r="B361" s="63"/>
      <c r="C361" s="55"/>
      <c r="D361" s="55"/>
      <c r="E361" s="55"/>
      <c r="F361" s="90"/>
      <c r="G361" s="90"/>
      <c r="H361" s="90"/>
      <c r="I361" s="90"/>
      <c r="J361" s="90"/>
      <c r="K361" s="90"/>
      <c r="L361" s="55"/>
      <c r="M361" s="55"/>
      <c r="N361" s="47"/>
      <c r="O361" s="47"/>
      <c r="Q361" s="47"/>
    </row>
    <row r="362" spans="2:17">
      <c r="B362" s="63"/>
      <c r="C362" s="55"/>
      <c r="D362" s="55"/>
      <c r="E362" s="55"/>
      <c r="F362" s="90"/>
      <c r="G362" s="90"/>
      <c r="H362" s="90"/>
      <c r="I362" s="90"/>
      <c r="J362" s="90"/>
      <c r="K362" s="90"/>
      <c r="L362" s="55"/>
      <c r="M362" s="55"/>
      <c r="N362" s="47"/>
      <c r="O362" s="47"/>
      <c r="Q362" s="47"/>
    </row>
    <row r="363" spans="2:17">
      <c r="B363" s="63"/>
      <c r="C363" s="55"/>
      <c r="D363" s="55"/>
      <c r="E363" s="55"/>
      <c r="F363" s="90"/>
      <c r="G363" s="90"/>
      <c r="H363" s="90"/>
      <c r="I363" s="90"/>
      <c r="J363" s="90"/>
      <c r="K363" s="90"/>
      <c r="L363" s="55"/>
      <c r="M363" s="55"/>
      <c r="N363" s="47"/>
      <c r="O363" s="47"/>
      <c r="Q363" s="47"/>
    </row>
    <row r="364" spans="2:17">
      <c r="B364" s="63"/>
      <c r="C364" s="55"/>
      <c r="D364" s="55"/>
      <c r="E364" s="55"/>
      <c r="F364" s="90"/>
      <c r="G364" s="90"/>
      <c r="H364" s="90"/>
      <c r="I364" s="90"/>
      <c r="J364" s="90"/>
      <c r="K364" s="90"/>
      <c r="L364" s="55"/>
      <c r="M364" s="55"/>
      <c r="N364" s="47"/>
      <c r="O364" s="47"/>
      <c r="Q364" s="47"/>
    </row>
    <row r="365" spans="2:17">
      <c r="B365" s="63"/>
      <c r="C365" s="55"/>
      <c r="D365" s="55"/>
      <c r="E365" s="55"/>
      <c r="F365" s="90"/>
      <c r="G365" s="90"/>
      <c r="H365" s="90"/>
      <c r="I365" s="90"/>
      <c r="J365" s="90"/>
      <c r="K365" s="90"/>
      <c r="L365" s="55"/>
      <c r="M365" s="55"/>
      <c r="N365" s="47"/>
      <c r="O365" s="47"/>
      <c r="Q365" s="47"/>
    </row>
    <row r="366" spans="2:17">
      <c r="B366" s="63"/>
      <c r="C366" s="55"/>
      <c r="D366" s="55"/>
      <c r="E366" s="55"/>
      <c r="F366" s="90"/>
      <c r="G366" s="90"/>
      <c r="H366" s="90"/>
      <c r="I366" s="90"/>
      <c r="J366" s="90"/>
      <c r="K366" s="90"/>
      <c r="L366" s="55"/>
      <c r="M366" s="55"/>
      <c r="N366" s="47"/>
      <c r="O366" s="47"/>
      <c r="Q366" s="47"/>
    </row>
    <row r="367" spans="2:17">
      <c r="B367" s="63"/>
      <c r="C367" s="55"/>
      <c r="D367" s="55"/>
      <c r="E367" s="55"/>
      <c r="F367" s="90"/>
      <c r="G367" s="90"/>
      <c r="H367" s="90"/>
      <c r="I367" s="90"/>
      <c r="J367" s="90"/>
      <c r="K367" s="90"/>
      <c r="L367" s="55"/>
      <c r="M367" s="55"/>
      <c r="N367" s="47"/>
      <c r="O367" s="47"/>
      <c r="Q367" s="47"/>
    </row>
    <row r="368" spans="2:17">
      <c r="B368" s="63"/>
      <c r="C368" s="55"/>
      <c r="D368" s="55"/>
      <c r="E368" s="55"/>
      <c r="F368" s="90"/>
      <c r="G368" s="90"/>
      <c r="H368" s="90"/>
      <c r="I368" s="90"/>
      <c r="J368" s="90"/>
      <c r="K368" s="90"/>
      <c r="L368" s="55"/>
      <c r="M368" s="55"/>
      <c r="N368" s="47"/>
      <c r="O368" s="47"/>
      <c r="Q368" s="47"/>
    </row>
    <row r="369" spans="2:17">
      <c r="B369" s="63"/>
      <c r="C369" s="55"/>
      <c r="D369" s="55"/>
      <c r="E369" s="55"/>
      <c r="F369" s="90"/>
      <c r="G369" s="90"/>
      <c r="H369" s="90"/>
      <c r="I369" s="90"/>
      <c r="J369" s="90"/>
      <c r="K369" s="90"/>
      <c r="L369" s="55"/>
      <c r="M369" s="55"/>
      <c r="N369" s="47"/>
      <c r="O369" s="47"/>
      <c r="Q369" s="47"/>
    </row>
    <row r="370" spans="2:17">
      <c r="B370" s="63"/>
      <c r="C370" s="55"/>
      <c r="D370" s="55"/>
      <c r="E370" s="55"/>
      <c r="F370" s="90"/>
      <c r="G370" s="90"/>
      <c r="H370" s="90"/>
      <c r="I370" s="90"/>
      <c r="J370" s="90"/>
      <c r="K370" s="90"/>
      <c r="L370" s="55"/>
      <c r="M370" s="55"/>
      <c r="N370" s="47"/>
      <c r="O370" s="47"/>
      <c r="Q370" s="47"/>
    </row>
    <row r="371" spans="2:17">
      <c r="B371" s="63"/>
      <c r="C371" s="55"/>
      <c r="D371" s="55"/>
      <c r="E371" s="55"/>
      <c r="F371" s="90"/>
      <c r="G371" s="90"/>
      <c r="H371" s="90"/>
      <c r="I371" s="90"/>
      <c r="J371" s="90"/>
      <c r="K371" s="90"/>
      <c r="L371" s="55"/>
      <c r="M371" s="55"/>
      <c r="N371" s="47"/>
      <c r="O371" s="47"/>
      <c r="Q371" s="47"/>
    </row>
    <row r="372" spans="2:17">
      <c r="B372" s="63"/>
      <c r="C372" s="55"/>
      <c r="D372" s="55"/>
      <c r="E372" s="55"/>
      <c r="F372" s="90"/>
      <c r="G372" s="90"/>
      <c r="H372" s="90"/>
      <c r="I372" s="90"/>
      <c r="J372" s="90"/>
      <c r="K372" s="90"/>
      <c r="L372" s="55"/>
      <c r="M372" s="55"/>
      <c r="N372" s="47"/>
      <c r="O372" s="47"/>
      <c r="Q372" s="47"/>
    </row>
    <row r="373" spans="2:17">
      <c r="B373" s="63"/>
      <c r="C373" s="55"/>
      <c r="D373" s="55"/>
      <c r="E373" s="55"/>
      <c r="F373" s="90"/>
      <c r="G373" s="90"/>
      <c r="H373" s="90"/>
      <c r="I373" s="90"/>
      <c r="J373" s="90"/>
      <c r="K373" s="90"/>
      <c r="L373" s="55"/>
      <c r="M373" s="55"/>
      <c r="N373" s="47"/>
      <c r="O373" s="47"/>
      <c r="Q373" s="47"/>
    </row>
    <row r="374" spans="2:17">
      <c r="B374" s="63"/>
      <c r="C374" s="55"/>
      <c r="D374" s="55"/>
      <c r="E374" s="55"/>
      <c r="F374" s="90"/>
      <c r="G374" s="90"/>
      <c r="H374" s="90"/>
      <c r="I374" s="90"/>
      <c r="J374" s="90"/>
      <c r="K374" s="90"/>
      <c r="L374" s="55"/>
      <c r="M374" s="55"/>
      <c r="N374" s="47"/>
      <c r="O374" s="47"/>
      <c r="Q374" s="47"/>
    </row>
    <row r="375" spans="2:17">
      <c r="B375" s="63"/>
      <c r="C375" s="55"/>
      <c r="D375" s="55"/>
      <c r="E375" s="55"/>
      <c r="F375" s="90"/>
      <c r="G375" s="90"/>
      <c r="H375" s="90"/>
      <c r="I375" s="90"/>
      <c r="J375" s="90"/>
      <c r="K375" s="90"/>
      <c r="L375" s="55"/>
      <c r="M375" s="55"/>
      <c r="N375" s="47"/>
      <c r="O375" s="47"/>
      <c r="Q375" s="47"/>
    </row>
    <row r="376" spans="2:17">
      <c r="B376" s="63"/>
      <c r="C376" s="55"/>
      <c r="D376" s="55"/>
      <c r="E376" s="55"/>
      <c r="F376" s="90"/>
      <c r="G376" s="90"/>
      <c r="H376" s="90"/>
      <c r="I376" s="90"/>
      <c r="J376" s="90"/>
      <c r="K376" s="90"/>
      <c r="L376" s="55"/>
      <c r="M376" s="55"/>
      <c r="N376" s="47"/>
      <c r="O376" s="47"/>
      <c r="Q376" s="47"/>
    </row>
    <row r="377" spans="2:17">
      <c r="B377" s="63"/>
      <c r="C377" s="55"/>
      <c r="D377" s="55"/>
      <c r="E377" s="55"/>
      <c r="F377" s="90"/>
      <c r="G377" s="90"/>
      <c r="H377" s="90"/>
      <c r="I377" s="90"/>
      <c r="J377" s="90"/>
      <c r="K377" s="90"/>
      <c r="L377" s="55"/>
      <c r="M377" s="55"/>
      <c r="N377" s="47"/>
      <c r="O377" s="47"/>
      <c r="Q377" s="47"/>
    </row>
    <row r="378" spans="2:17">
      <c r="B378" s="63"/>
      <c r="C378" s="55"/>
      <c r="D378" s="55"/>
      <c r="E378" s="55"/>
      <c r="F378" s="90"/>
      <c r="G378" s="90"/>
      <c r="H378" s="90"/>
      <c r="I378" s="90"/>
      <c r="J378" s="90"/>
      <c r="K378" s="90"/>
      <c r="L378" s="55"/>
      <c r="M378" s="55"/>
      <c r="N378" s="47"/>
      <c r="O378" s="47"/>
      <c r="Q378" s="47"/>
    </row>
    <row r="379" spans="2:17">
      <c r="B379" s="63"/>
      <c r="C379" s="55"/>
      <c r="D379" s="55"/>
      <c r="E379" s="55"/>
      <c r="F379" s="90"/>
      <c r="G379" s="90"/>
      <c r="H379" s="90"/>
      <c r="I379" s="90"/>
      <c r="J379" s="90"/>
      <c r="K379" s="90"/>
      <c r="L379" s="55"/>
      <c r="M379" s="55"/>
      <c r="N379" s="47"/>
      <c r="O379" s="47"/>
      <c r="Q379" s="47"/>
    </row>
    <row r="380" spans="2:17">
      <c r="B380" s="63"/>
      <c r="C380" s="55"/>
      <c r="D380" s="55"/>
      <c r="E380" s="55"/>
      <c r="F380" s="90"/>
      <c r="G380" s="90"/>
      <c r="H380" s="90"/>
      <c r="I380" s="90"/>
      <c r="J380" s="90"/>
      <c r="K380" s="90"/>
      <c r="L380" s="55"/>
      <c r="M380" s="55"/>
      <c r="N380" s="47"/>
      <c r="O380" s="47"/>
      <c r="Q380" s="47"/>
    </row>
    <row r="381" spans="2:17">
      <c r="B381" s="63"/>
      <c r="C381" s="55"/>
      <c r="D381" s="55"/>
      <c r="E381" s="55"/>
      <c r="F381" s="90"/>
      <c r="G381" s="90"/>
      <c r="H381" s="90"/>
      <c r="I381" s="90"/>
      <c r="J381" s="90"/>
      <c r="K381" s="90"/>
      <c r="L381" s="55"/>
      <c r="M381" s="55"/>
      <c r="N381" s="47"/>
      <c r="O381" s="47"/>
      <c r="Q381" s="47"/>
    </row>
    <row r="382" spans="2:17">
      <c r="B382" s="63"/>
      <c r="C382" s="55"/>
      <c r="D382" s="55"/>
      <c r="E382" s="55"/>
      <c r="F382" s="90"/>
      <c r="G382" s="90"/>
      <c r="H382" s="90"/>
      <c r="I382" s="90"/>
      <c r="J382" s="90"/>
      <c r="K382" s="90"/>
      <c r="L382" s="55"/>
      <c r="M382" s="55"/>
      <c r="N382" s="47"/>
      <c r="O382" s="47"/>
      <c r="Q382" s="47"/>
    </row>
    <row r="383" spans="2:17">
      <c r="B383" s="63"/>
      <c r="C383" s="55"/>
      <c r="D383" s="55"/>
      <c r="E383" s="55"/>
      <c r="F383" s="90"/>
      <c r="G383" s="90"/>
      <c r="H383" s="90"/>
      <c r="I383" s="90"/>
      <c r="J383" s="90"/>
      <c r="K383" s="90"/>
      <c r="L383" s="55"/>
      <c r="M383" s="55"/>
      <c r="N383" s="47"/>
      <c r="O383" s="47"/>
      <c r="Q383" s="47"/>
    </row>
    <row r="384" spans="2:17">
      <c r="B384" s="63"/>
      <c r="C384" s="55"/>
      <c r="D384" s="55"/>
      <c r="E384" s="55"/>
      <c r="F384" s="90"/>
      <c r="G384" s="90"/>
      <c r="H384" s="90"/>
      <c r="I384" s="90"/>
      <c r="J384" s="90"/>
      <c r="K384" s="90"/>
      <c r="L384" s="55"/>
      <c r="M384" s="55"/>
      <c r="N384" s="47"/>
      <c r="O384" s="47"/>
      <c r="Q384" s="47"/>
    </row>
    <row r="385" spans="2:17">
      <c r="B385" s="63"/>
      <c r="C385" s="55"/>
      <c r="D385" s="55"/>
      <c r="E385" s="55"/>
      <c r="F385" s="90"/>
      <c r="G385" s="90"/>
      <c r="H385" s="90"/>
      <c r="I385" s="90"/>
      <c r="J385" s="90"/>
      <c r="K385" s="90"/>
      <c r="L385" s="55"/>
      <c r="M385" s="55"/>
      <c r="N385" s="47"/>
      <c r="O385" s="47"/>
      <c r="Q385" s="47"/>
    </row>
  </sheetData>
  <sheetProtection insertColumns="0" insertRows="0" deleteColumns="0"/>
  <mergeCells count="6">
    <mergeCell ref="B2:R2"/>
    <mergeCell ref="B3:R3"/>
    <mergeCell ref="B5:R5"/>
    <mergeCell ref="B7:R7"/>
    <mergeCell ref="D10:E10"/>
    <mergeCell ref="G10:O10"/>
  </mergeCells>
  <phoneticPr fontId="6" type="noConversion"/>
  <conditionalFormatting sqref="A1:XFD1048576">
    <cfRule type="expression" dxfId="78" priority="11">
      <formula>CELL("protect",A1)=1</formula>
    </cfRule>
    <cfRule type="expression" dxfId="77" priority="15">
      <formula>CELL("protect",A1)=1</formula>
    </cfRule>
  </conditionalFormatting>
  <conditionalFormatting sqref="D10:Q11">
    <cfRule type="expression" dxfId="76" priority="10">
      <formula>CELL("protect",D10)=1</formula>
    </cfRule>
  </conditionalFormatting>
  <conditionalFormatting sqref="D10:Q11">
    <cfRule type="expression" dxfId="75" priority="9">
      <formula>CELL("protect",D10)=1</formula>
    </cfRule>
  </conditionalFormatting>
  <conditionalFormatting sqref="D10:Q11">
    <cfRule type="expression" dxfId="74" priority="7">
      <formula>CELL("protect",D10)=1</formula>
    </cfRule>
    <cfRule type="expression" dxfId="73" priority="8">
      <formula>CELL("protect",D10)=1</formula>
    </cfRule>
  </conditionalFormatting>
  <conditionalFormatting sqref="D10:D11 E11:F11 G10:G11 Q10 H11:P11">
    <cfRule type="expression" dxfId="72" priority="6">
      <formula>CELL("protect",D10)=1</formula>
    </cfRule>
  </conditionalFormatting>
  <conditionalFormatting sqref="D10:Q11">
    <cfRule type="expression" dxfId="71" priority="5">
      <formula>CELL("protect",D10)=1</formula>
    </cfRule>
  </conditionalFormatting>
  <conditionalFormatting sqref="D10:D11 E11:F11 G10:G11 Q10 H11:P11">
    <cfRule type="expression" dxfId="70" priority="4">
      <formula>CELL("protect",D10)=1</formula>
    </cfRule>
  </conditionalFormatting>
  <conditionalFormatting sqref="D10:Q11">
    <cfRule type="expression" dxfId="69" priority="3">
      <formula>CELL("protect",D10)=1</formula>
    </cfRule>
  </conditionalFormatting>
  <conditionalFormatting sqref="D10:D11 E11:F11 G10:G11 Q10 H11:P11">
    <cfRule type="expression" dxfId="68" priority="2">
      <formula>CELL("protect",D10)=1</formula>
    </cfRule>
  </conditionalFormatting>
  <conditionalFormatting sqref="D10:Q11">
    <cfRule type="expression" dxfId="67" priority="1">
      <formula>CELL("protect",D10)=1</formula>
    </cfRule>
  </conditionalFormatting>
  <pageMargins left="0.23622047244094491" right="0.23622047244094491" top="0.31496062992125984" bottom="0.55118110236220474" header="0.31496062992125984" footer="0.31496062992125984"/>
  <pageSetup paperSize="5" scale="70" orientation="landscape" r:id="rId1"/>
  <headerFooter alignWithMargins="0">
    <oddFooter>&amp;RPage 5</oddFooter>
  </headerFooter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83"/>
  <sheetViews>
    <sheetView zoomScaleNormal="100" workbookViewId="0"/>
  </sheetViews>
  <sheetFormatPr defaultColWidth="9.69921875" defaultRowHeight="13"/>
  <cols>
    <col min="1" max="1" width="2.09765625" style="89" customWidth="1"/>
    <col min="2" max="2" width="29.8984375" style="88" customWidth="1"/>
    <col min="3" max="3" width="3" style="88" customWidth="1"/>
    <col min="4" max="5" width="14.69921875" style="88" customWidth="1"/>
    <col min="6" max="6" width="2.59765625" style="89" customWidth="1"/>
    <col min="7" max="8" width="14.69921875" style="88" customWidth="1"/>
    <col min="9" max="9" width="2.59765625" style="89" customWidth="1"/>
    <col min="10" max="11" width="14.69921875" style="88" customWidth="1"/>
    <col min="12" max="12" width="2.59765625" style="89" customWidth="1"/>
    <col min="13" max="14" width="14.69921875" style="88" customWidth="1"/>
    <col min="15" max="15" width="2.59765625" style="89" customWidth="1"/>
    <col min="16" max="17" width="14.69921875" style="979" customWidth="1"/>
    <col min="18" max="18" width="2.59765625" style="89" customWidth="1"/>
    <col min="19" max="20" width="14.69921875" style="979" customWidth="1"/>
    <col min="21" max="21" width="2.59765625" style="89" customWidth="1"/>
    <col min="22" max="23" width="14.69921875" style="979" customWidth="1"/>
    <col min="24" max="24" width="2.59765625" style="89" customWidth="1"/>
    <col min="25" max="26" width="14.69921875" style="88" customWidth="1"/>
    <col min="27" max="27" width="2.59765625" style="89" customWidth="1"/>
    <col min="28" max="29" width="14.69921875" style="88" customWidth="1"/>
    <col min="30" max="30" width="3.69921875" style="88" customWidth="1"/>
    <col min="31" max="16384" width="9.69921875" style="88"/>
  </cols>
  <sheetData>
    <row r="1" spans="1:30" s="89" customForma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173"/>
    </row>
    <row r="2" spans="1:30" ht="21.75" customHeight="1">
      <c r="A2" s="169"/>
      <c r="B2" s="991" t="s">
        <v>26</v>
      </c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991"/>
      <c r="S2" s="991"/>
      <c r="T2" s="991"/>
      <c r="U2" s="991"/>
      <c r="V2" s="991"/>
      <c r="W2" s="991"/>
      <c r="X2" s="991"/>
      <c r="Y2" s="991"/>
      <c r="Z2" s="991"/>
      <c r="AA2" s="991"/>
      <c r="AB2" s="991"/>
      <c r="AC2" s="991"/>
      <c r="AD2" s="992"/>
    </row>
    <row r="3" spans="1:30" ht="16.5">
      <c r="A3" s="169"/>
      <c r="B3" s="1032" t="s">
        <v>53</v>
      </c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2"/>
      <c r="U3" s="1032"/>
      <c r="V3" s="1032"/>
      <c r="W3" s="1032"/>
      <c r="X3" s="1032"/>
      <c r="Y3" s="1032"/>
      <c r="Z3" s="1032"/>
      <c r="AA3" s="1032"/>
      <c r="AB3" s="1032"/>
      <c r="AC3" s="1032"/>
      <c r="AD3" s="1033"/>
    </row>
    <row r="4" spans="1:30" ht="9.65" customHeight="1">
      <c r="A4" s="169"/>
      <c r="B4" s="74"/>
      <c r="C4" s="74"/>
      <c r="D4" s="378"/>
      <c r="E4" s="74"/>
      <c r="F4" s="74"/>
      <c r="G4" s="98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89"/>
      <c r="AD4" s="159"/>
    </row>
    <row r="5" spans="1:30" ht="14.5" customHeight="1">
      <c r="A5" s="169"/>
      <c r="B5" s="1024" t="str">
        <f>title!A5</f>
        <v>(name of municipality)</v>
      </c>
      <c r="C5" s="1024"/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4"/>
      <c r="S5" s="1024"/>
      <c r="T5" s="1024"/>
      <c r="U5" s="1024"/>
      <c r="V5" s="1024"/>
      <c r="W5" s="1024"/>
      <c r="X5" s="1024"/>
      <c r="Y5" s="1024"/>
      <c r="Z5" s="1024"/>
      <c r="AA5" s="1024"/>
      <c r="AB5" s="1024"/>
      <c r="AC5" s="1024"/>
      <c r="AD5" s="1026"/>
    </row>
    <row r="6" spans="1:30" ht="8.5" customHeight="1">
      <c r="A6" s="169"/>
      <c r="B6" s="370"/>
      <c r="C6" s="370"/>
      <c r="D6" s="379"/>
      <c r="E6" s="370"/>
      <c r="F6" s="370"/>
      <c r="G6" s="370"/>
      <c r="H6" s="371"/>
      <c r="I6" s="371"/>
      <c r="J6" s="371"/>
      <c r="K6" s="371"/>
      <c r="L6" s="371"/>
      <c r="M6" s="371"/>
      <c r="N6" s="982"/>
      <c r="O6" s="982"/>
      <c r="P6" s="982"/>
      <c r="Q6" s="982"/>
      <c r="R6" s="982"/>
      <c r="S6" s="982"/>
      <c r="T6" s="982"/>
      <c r="U6" s="371"/>
      <c r="V6" s="371"/>
      <c r="W6" s="370"/>
      <c r="X6" s="370"/>
      <c r="Y6" s="370"/>
      <c r="Z6" s="370"/>
      <c r="AA6" s="370"/>
      <c r="AB6" s="370"/>
      <c r="AC6" s="370"/>
      <c r="AD6" s="638"/>
    </row>
    <row r="7" spans="1:30" ht="6.65" customHeight="1">
      <c r="A7" s="169"/>
      <c r="B7" s="1011" t="s">
        <v>435</v>
      </c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1"/>
      <c r="Z7" s="1011"/>
      <c r="AA7" s="1011"/>
      <c r="AB7" s="1011"/>
      <c r="AC7" s="1011"/>
      <c r="AD7" s="1027"/>
    </row>
    <row r="8" spans="1:30" ht="12.75" customHeight="1">
      <c r="A8" s="169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1"/>
      <c r="Z8" s="1011"/>
      <c r="AA8" s="1011"/>
      <c r="AB8" s="1011"/>
      <c r="AC8" s="1011"/>
      <c r="AD8" s="1027"/>
    </row>
    <row r="9" spans="1:30" ht="6" customHeight="1">
      <c r="A9" s="169"/>
      <c r="B9" s="565"/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5"/>
      <c r="AC9" s="565"/>
      <c r="AD9" s="639"/>
    </row>
    <row r="10" spans="1:30" ht="12.75" customHeight="1">
      <c r="A10" s="169"/>
      <c r="B10" s="104"/>
      <c r="C10" s="94"/>
      <c r="D10" s="1008" t="str">
        <f>'page 1'!$G$10</f>
        <v>Special Area</v>
      </c>
      <c r="E10" s="1009"/>
      <c r="F10" s="758"/>
      <c r="G10" s="1008" t="str">
        <f>'page 1'!$H$10</f>
        <v>Special Area</v>
      </c>
      <c r="H10" s="1009"/>
      <c r="I10" s="758"/>
      <c r="J10" s="1008" t="str">
        <f>'page 1'!$I$10</f>
        <v>Special Area</v>
      </c>
      <c r="K10" s="1009"/>
      <c r="L10" s="758"/>
      <c r="M10" s="1008" t="str">
        <f>'page 1'!$J$10</f>
        <v>Special Area</v>
      </c>
      <c r="N10" s="1009"/>
      <c r="O10" s="758"/>
      <c r="P10" s="1008" t="str">
        <f>'page 1'!$K$10</f>
        <v>Special Area</v>
      </c>
      <c r="Q10" s="1009"/>
      <c r="R10" s="758"/>
      <c r="S10" s="1008" t="str">
        <f>'page 1'!$L$10</f>
        <v>Special Area</v>
      </c>
      <c r="T10" s="1009"/>
      <c r="U10" s="758"/>
      <c r="V10" s="1008" t="str">
        <f>'page 1'!$M$10</f>
        <v xml:space="preserve">LUD </v>
      </c>
      <c r="W10" s="1009"/>
      <c r="X10" s="800"/>
      <c r="Y10" s="1008" t="s">
        <v>151</v>
      </c>
      <c r="Z10" s="1009"/>
      <c r="AA10" s="758"/>
      <c r="AB10" s="1008" t="s">
        <v>460</v>
      </c>
      <c r="AC10" s="1009"/>
      <c r="AD10" s="640"/>
    </row>
    <row r="11" spans="1:30" ht="24" customHeight="1">
      <c r="A11" s="169"/>
      <c r="B11" s="108" t="s">
        <v>79</v>
      </c>
      <c r="C11" s="94"/>
      <c r="D11" s="922" t="s">
        <v>248</v>
      </c>
      <c r="E11" s="802" t="s">
        <v>29</v>
      </c>
      <c r="F11" s="803"/>
      <c r="G11" s="804" t="s">
        <v>248</v>
      </c>
      <c r="H11" s="802" t="s">
        <v>29</v>
      </c>
      <c r="I11" s="803"/>
      <c r="J11" s="804" t="s">
        <v>248</v>
      </c>
      <c r="K11" s="802" t="s">
        <v>29</v>
      </c>
      <c r="L11" s="803"/>
      <c r="M11" s="804" t="s">
        <v>248</v>
      </c>
      <c r="N11" s="802" t="s">
        <v>29</v>
      </c>
      <c r="O11" s="803"/>
      <c r="P11" s="804" t="s">
        <v>248</v>
      </c>
      <c r="Q11" s="802" t="s">
        <v>29</v>
      </c>
      <c r="R11" s="803"/>
      <c r="S11" s="804" t="s">
        <v>248</v>
      </c>
      <c r="T11" s="802" t="s">
        <v>29</v>
      </c>
      <c r="U11" s="803"/>
      <c r="V11" s="804" t="s">
        <v>248</v>
      </c>
      <c r="W11" s="802" t="s">
        <v>29</v>
      </c>
      <c r="X11" s="803"/>
      <c r="Y11" s="804" t="s">
        <v>248</v>
      </c>
      <c r="Z11" s="802" t="s">
        <v>29</v>
      </c>
      <c r="AA11" s="803"/>
      <c r="AB11" s="804" t="s">
        <v>458</v>
      </c>
      <c r="AC11" s="802" t="s">
        <v>459</v>
      </c>
      <c r="AD11" s="640"/>
    </row>
    <row r="12" spans="1:30" ht="12.75" customHeight="1">
      <c r="A12" s="169"/>
      <c r="B12" s="112" t="s">
        <v>348</v>
      </c>
      <c r="C12" s="94"/>
      <c r="D12" s="96"/>
      <c r="E12" s="85"/>
      <c r="F12" s="704"/>
      <c r="G12" s="96"/>
      <c r="H12" s="85"/>
      <c r="I12" s="704"/>
      <c r="J12" s="96"/>
      <c r="K12" s="85"/>
      <c r="L12" s="704"/>
      <c r="M12" s="96"/>
      <c r="N12" s="96"/>
      <c r="O12" s="704"/>
      <c r="P12" s="96"/>
      <c r="Q12" s="96"/>
      <c r="R12" s="704"/>
      <c r="S12" s="96"/>
      <c r="T12" s="96"/>
      <c r="U12" s="704"/>
      <c r="V12" s="96"/>
      <c r="W12" s="96"/>
      <c r="X12" s="449"/>
      <c r="Y12" s="96"/>
      <c r="Z12" s="96"/>
      <c r="AA12" s="449"/>
      <c r="AB12" s="96"/>
      <c r="AC12" s="96"/>
      <c r="AD12" s="641"/>
    </row>
    <row r="13" spans="1:30" ht="28" customHeight="1">
      <c r="A13" s="169"/>
      <c r="B13" s="104" t="s">
        <v>80</v>
      </c>
      <c r="C13" s="909"/>
      <c r="D13" s="419"/>
      <c r="E13" s="666"/>
      <c r="F13" s="763"/>
      <c r="G13" s="419"/>
      <c r="H13" s="666"/>
      <c r="I13" s="763"/>
      <c r="J13" s="419"/>
      <c r="K13" s="666"/>
      <c r="L13" s="763"/>
      <c r="M13" s="419"/>
      <c r="N13" s="666"/>
      <c r="O13" s="763"/>
      <c r="P13" s="419"/>
      <c r="Q13" s="666"/>
      <c r="R13" s="763"/>
      <c r="S13" s="419"/>
      <c r="T13" s="666"/>
      <c r="U13" s="763"/>
      <c r="V13" s="419"/>
      <c r="W13" s="666"/>
      <c r="X13" s="763"/>
      <c r="Y13" s="419"/>
      <c r="Z13" s="666"/>
      <c r="AA13" s="449"/>
      <c r="AB13" s="709">
        <f>SUMPRODUCT((MOD(COLUMN(D13:Z13),3)=1)*D13:Z13)</f>
        <v>0</v>
      </c>
      <c r="AC13" s="709">
        <f>SUMPRODUCT((MOD(COLUMN(D13:Z13),3)=2)*D13:Z13)</f>
        <v>0</v>
      </c>
      <c r="AD13" s="642"/>
    </row>
    <row r="14" spans="1:30" ht="28" customHeight="1">
      <c r="A14" s="169"/>
      <c r="B14" s="104" t="s">
        <v>81</v>
      </c>
      <c r="C14" s="909"/>
      <c r="D14" s="419"/>
      <c r="E14" s="666"/>
      <c r="F14" s="763"/>
      <c r="G14" s="419"/>
      <c r="H14" s="666"/>
      <c r="I14" s="763"/>
      <c r="J14" s="419"/>
      <c r="K14" s="666"/>
      <c r="L14" s="763"/>
      <c r="M14" s="419"/>
      <c r="N14" s="666"/>
      <c r="O14" s="763"/>
      <c r="P14" s="419"/>
      <c r="Q14" s="666"/>
      <c r="R14" s="763"/>
      <c r="S14" s="419"/>
      <c r="T14" s="666"/>
      <c r="U14" s="763"/>
      <c r="V14" s="419"/>
      <c r="W14" s="666"/>
      <c r="X14" s="763"/>
      <c r="Y14" s="419"/>
      <c r="Z14" s="666"/>
      <c r="AA14" s="449"/>
      <c r="AB14" s="709">
        <f>SUMPRODUCT((MOD(COLUMN(D14:Z14),3)=1)*D14:Z14)</f>
        <v>0</v>
      </c>
      <c r="AC14" s="709">
        <f>SUMPRODUCT((MOD(COLUMN(D14:Z14),3)=2)*D14:Z14)</f>
        <v>0</v>
      </c>
      <c r="AD14" s="763"/>
    </row>
    <row r="15" spans="1:30" ht="12" customHeight="1">
      <c r="A15" s="169"/>
      <c r="B15" s="112" t="s">
        <v>349</v>
      </c>
      <c r="C15" s="94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49"/>
      <c r="AC15" s="449"/>
      <c r="AD15" s="642"/>
    </row>
    <row r="16" spans="1:30" ht="28" customHeight="1">
      <c r="A16" s="169"/>
      <c r="B16" s="104" t="s">
        <v>82</v>
      </c>
      <c r="C16" s="909" t="s">
        <v>41</v>
      </c>
      <c r="D16" s="419"/>
      <c r="E16" s="666"/>
      <c r="F16" s="763"/>
      <c r="G16" s="419"/>
      <c r="H16" s="666"/>
      <c r="I16" s="763"/>
      <c r="J16" s="419"/>
      <c r="K16" s="666"/>
      <c r="L16" s="763"/>
      <c r="M16" s="419"/>
      <c r="N16" s="666"/>
      <c r="O16" s="763"/>
      <c r="P16" s="419"/>
      <c r="Q16" s="666"/>
      <c r="R16" s="763"/>
      <c r="S16" s="419"/>
      <c r="T16" s="666"/>
      <c r="U16" s="763"/>
      <c r="V16" s="419"/>
      <c r="W16" s="666"/>
      <c r="X16" s="642"/>
      <c r="Y16" s="419"/>
      <c r="Z16" s="666"/>
      <c r="AA16" s="449"/>
      <c r="AB16" s="709">
        <f>SUMPRODUCT((MOD(COLUMN(D16:Z16),3)=1)*D16:Z16)</f>
        <v>0</v>
      </c>
      <c r="AC16" s="709">
        <f>SUMPRODUCT((MOD(COLUMN(D16:Z16),3)=2)*D16:Z16)</f>
        <v>0</v>
      </c>
      <c r="AD16" s="642"/>
    </row>
    <row r="17" spans="1:30" ht="28" customHeight="1">
      <c r="A17" s="169"/>
      <c r="B17" s="104" t="s">
        <v>350</v>
      </c>
      <c r="C17" s="926"/>
      <c r="D17" s="419"/>
      <c r="E17" s="666"/>
      <c r="F17" s="763"/>
      <c r="G17" s="419"/>
      <c r="H17" s="666"/>
      <c r="I17" s="763"/>
      <c r="J17" s="419"/>
      <c r="K17" s="666"/>
      <c r="L17" s="763"/>
      <c r="M17" s="419"/>
      <c r="N17" s="666"/>
      <c r="O17" s="763"/>
      <c r="P17" s="419"/>
      <c r="Q17" s="666"/>
      <c r="R17" s="763"/>
      <c r="S17" s="419"/>
      <c r="T17" s="666"/>
      <c r="U17" s="763"/>
      <c r="V17" s="419"/>
      <c r="W17" s="666"/>
      <c r="X17" s="642"/>
      <c r="Y17" s="419"/>
      <c r="Z17" s="666"/>
      <c r="AA17" s="449"/>
      <c r="AB17" s="709">
        <f>SUMPRODUCT((MOD(COLUMN(D17:Z17),3)=1)*D17:Z17)</f>
        <v>0</v>
      </c>
      <c r="AC17" s="709">
        <f>SUMPRODUCT((MOD(COLUMN(D17:Z17),3)=2)*D17:Z17)</f>
        <v>0</v>
      </c>
      <c r="AD17" s="642"/>
    </row>
    <row r="18" spans="1:30" ht="28" customHeight="1">
      <c r="A18" s="169"/>
      <c r="B18" s="104" t="s">
        <v>391</v>
      </c>
      <c r="C18" s="926"/>
      <c r="D18" s="419"/>
      <c r="E18" s="666"/>
      <c r="F18" s="763"/>
      <c r="G18" s="419"/>
      <c r="H18" s="666"/>
      <c r="I18" s="763"/>
      <c r="J18" s="419"/>
      <c r="K18" s="666"/>
      <c r="L18" s="763"/>
      <c r="M18" s="419"/>
      <c r="N18" s="666"/>
      <c r="O18" s="763"/>
      <c r="P18" s="419"/>
      <c r="Q18" s="666"/>
      <c r="R18" s="763"/>
      <c r="S18" s="419"/>
      <c r="T18" s="666"/>
      <c r="U18" s="763"/>
      <c r="V18" s="419"/>
      <c r="W18" s="666"/>
      <c r="X18" s="642"/>
      <c r="Y18" s="419"/>
      <c r="Z18" s="666"/>
      <c r="AA18" s="449"/>
      <c r="AB18" s="709">
        <f t="shared" ref="AB18:AB20" si="0">SUMPRODUCT((MOD(COLUMN(D18:Z18),3)=1)*D18:Z18)</f>
        <v>0</v>
      </c>
      <c r="AC18" s="709">
        <f t="shared" ref="AC18:AC20" si="1">SUMPRODUCT((MOD(COLUMN(D18:Z18),3)=2)*D18:Z18)</f>
        <v>0</v>
      </c>
      <c r="AD18" s="642"/>
    </row>
    <row r="19" spans="1:30" ht="28" customHeight="1">
      <c r="A19" s="169"/>
      <c r="B19" s="537" t="s">
        <v>353</v>
      </c>
      <c r="C19" s="926"/>
      <c r="D19" s="419"/>
      <c r="E19" s="666"/>
      <c r="F19" s="763"/>
      <c r="G19" s="419"/>
      <c r="H19" s="666"/>
      <c r="I19" s="763"/>
      <c r="J19" s="419"/>
      <c r="K19" s="666"/>
      <c r="L19" s="763"/>
      <c r="M19" s="419"/>
      <c r="N19" s="666"/>
      <c r="O19" s="763"/>
      <c r="P19" s="419"/>
      <c r="Q19" s="666"/>
      <c r="R19" s="763"/>
      <c r="S19" s="419"/>
      <c r="T19" s="666"/>
      <c r="U19" s="763"/>
      <c r="V19" s="419"/>
      <c r="W19" s="666"/>
      <c r="X19" s="642"/>
      <c r="Y19" s="419"/>
      <c r="Z19" s="666"/>
      <c r="AA19" s="449"/>
      <c r="AB19" s="709">
        <f t="shared" si="0"/>
        <v>0</v>
      </c>
      <c r="AC19" s="709">
        <f t="shared" si="1"/>
        <v>0</v>
      </c>
      <c r="AD19" s="642"/>
    </row>
    <row r="20" spans="1:30" ht="28" customHeight="1">
      <c r="A20" s="169"/>
      <c r="B20" s="537" t="s">
        <v>353</v>
      </c>
      <c r="C20" s="926"/>
      <c r="D20" s="419"/>
      <c r="E20" s="666"/>
      <c r="F20" s="763"/>
      <c r="G20" s="419"/>
      <c r="H20" s="666"/>
      <c r="I20" s="763"/>
      <c r="J20" s="419"/>
      <c r="K20" s="666"/>
      <c r="L20" s="763"/>
      <c r="M20" s="419"/>
      <c r="N20" s="666"/>
      <c r="O20" s="763"/>
      <c r="P20" s="419"/>
      <c r="Q20" s="666"/>
      <c r="R20" s="763"/>
      <c r="S20" s="419"/>
      <c r="T20" s="666"/>
      <c r="U20" s="763"/>
      <c r="V20" s="419"/>
      <c r="W20" s="666"/>
      <c r="X20" s="642"/>
      <c r="Y20" s="419"/>
      <c r="Z20" s="666"/>
      <c r="AA20" s="449"/>
      <c r="AB20" s="709">
        <f t="shared" si="0"/>
        <v>0</v>
      </c>
      <c r="AC20" s="709">
        <f t="shared" si="1"/>
        <v>0</v>
      </c>
      <c r="AD20" s="642"/>
    </row>
    <row r="21" spans="1:30" ht="12.65" customHeight="1">
      <c r="A21" s="169"/>
      <c r="B21" s="620"/>
      <c r="C21" s="621"/>
      <c r="D21" s="447"/>
      <c r="E21" s="447"/>
      <c r="F21" s="449"/>
      <c r="G21" s="447"/>
      <c r="H21" s="447"/>
      <c r="I21" s="449"/>
      <c r="J21" s="447"/>
      <c r="K21" s="447"/>
      <c r="L21" s="449"/>
      <c r="M21" s="447"/>
      <c r="N21" s="447"/>
      <c r="O21" s="449"/>
      <c r="P21" s="447"/>
      <c r="Q21" s="447"/>
      <c r="R21" s="449"/>
      <c r="S21" s="447"/>
      <c r="T21" s="447"/>
      <c r="U21" s="449"/>
      <c r="V21" s="447"/>
      <c r="W21" s="447"/>
      <c r="X21" s="449"/>
      <c r="Y21" s="447"/>
      <c r="Z21" s="622"/>
      <c r="AA21" s="819"/>
      <c r="AB21" s="622"/>
      <c r="AC21" s="447"/>
      <c r="AD21" s="642"/>
    </row>
    <row r="22" spans="1:30" ht="30" customHeight="1">
      <c r="A22" s="169"/>
      <c r="B22" s="104" t="s">
        <v>438</v>
      </c>
      <c r="C22" s="909"/>
      <c r="D22" s="131">
        <f t="shared" ref="D22:Z22" si="2">SUM(D13:D21)</f>
        <v>0</v>
      </c>
      <c r="E22" s="678">
        <f t="shared" si="2"/>
        <v>0</v>
      </c>
      <c r="F22" s="897"/>
      <c r="G22" s="131">
        <f t="shared" si="2"/>
        <v>0</v>
      </c>
      <c r="H22" s="130">
        <f t="shared" si="2"/>
        <v>0</v>
      </c>
      <c r="I22" s="895"/>
      <c r="J22" s="894">
        <f t="shared" si="2"/>
        <v>0</v>
      </c>
      <c r="K22" s="130">
        <f t="shared" si="2"/>
        <v>0</v>
      </c>
      <c r="L22" s="895"/>
      <c r="M22" s="894">
        <f t="shared" si="2"/>
        <v>0</v>
      </c>
      <c r="N22" s="130">
        <f t="shared" si="2"/>
        <v>0</v>
      </c>
      <c r="O22" s="895"/>
      <c r="P22" s="894">
        <f t="shared" ref="P22:Q22" si="3">SUM(P13:P21)</f>
        <v>0</v>
      </c>
      <c r="Q22" s="130">
        <f t="shared" si="3"/>
        <v>0</v>
      </c>
      <c r="R22" s="895"/>
      <c r="S22" s="894">
        <f t="shared" ref="S22:T22" si="4">SUM(S13:S21)</f>
        <v>0</v>
      </c>
      <c r="T22" s="130">
        <f t="shared" si="4"/>
        <v>0</v>
      </c>
      <c r="U22" s="895"/>
      <c r="V22" s="894">
        <f t="shared" ref="V22:W22" si="5">SUM(V13:V21)</f>
        <v>0</v>
      </c>
      <c r="W22" s="130">
        <f t="shared" si="5"/>
        <v>0</v>
      </c>
      <c r="X22" s="895"/>
      <c r="Y22" s="894">
        <f t="shared" si="2"/>
        <v>0</v>
      </c>
      <c r="Z22" s="672">
        <f t="shared" si="2"/>
        <v>0</v>
      </c>
      <c r="AA22" s="892"/>
      <c r="AB22" s="707">
        <f t="shared" ref="AB22" si="6">SUMPRODUCT((MOD(COLUMN(D22:Z22),3)=1)*D22:Z22)</f>
        <v>0</v>
      </c>
      <c r="AC22" s="838">
        <f t="shared" ref="AC22" si="7">SUMPRODUCT((MOD(COLUMN(D22:Z22),3)=2)*D22:Z22)</f>
        <v>0</v>
      </c>
      <c r="AD22" s="897"/>
    </row>
    <row r="23" spans="1:30" ht="5.15" customHeight="1">
      <c r="A23" s="169"/>
      <c r="B23" s="104"/>
      <c r="C23" s="94"/>
      <c r="D23" s="96"/>
      <c r="E23" s="96"/>
      <c r="F23" s="449"/>
      <c r="G23" s="96"/>
      <c r="H23" s="96"/>
      <c r="I23" s="449"/>
      <c r="J23" s="96"/>
      <c r="K23" s="96"/>
      <c r="L23" s="449"/>
      <c r="M23" s="96"/>
      <c r="N23" s="96"/>
      <c r="O23" s="449"/>
      <c r="P23" s="96"/>
      <c r="Q23" s="96"/>
      <c r="R23" s="449"/>
      <c r="S23" s="96"/>
      <c r="T23" s="96"/>
      <c r="U23" s="449"/>
      <c r="V23" s="96"/>
      <c r="W23" s="96"/>
      <c r="X23" s="449"/>
      <c r="Y23" s="96"/>
      <c r="Z23" s="96"/>
      <c r="AA23" s="449"/>
      <c r="AB23" s="96"/>
      <c r="AC23" s="96"/>
      <c r="AD23" s="642"/>
    </row>
    <row r="24" spans="1:30" ht="22" customHeight="1">
      <c r="A24" s="169"/>
      <c r="B24" s="108" t="s">
        <v>84</v>
      </c>
      <c r="C24" s="94"/>
      <c r="D24" s="96"/>
      <c r="E24" s="96"/>
      <c r="F24" s="449"/>
      <c r="G24" s="96"/>
      <c r="H24" s="96"/>
      <c r="I24" s="449"/>
      <c r="J24" s="96"/>
      <c r="K24" s="96"/>
      <c r="L24" s="449"/>
      <c r="M24" s="96"/>
      <c r="N24" s="96"/>
      <c r="O24" s="449"/>
      <c r="P24" s="96"/>
      <c r="Q24" s="96"/>
      <c r="R24" s="449"/>
      <c r="S24" s="96"/>
      <c r="T24" s="96"/>
      <c r="U24" s="449"/>
      <c r="V24" s="96"/>
      <c r="W24" s="96"/>
      <c r="X24" s="449"/>
      <c r="Y24" s="96"/>
      <c r="Z24" s="96"/>
      <c r="AA24" s="449"/>
      <c r="AB24" s="96"/>
      <c r="AC24" s="96"/>
      <c r="AD24" s="642"/>
    </row>
    <row r="25" spans="1:30" ht="11.5" customHeight="1">
      <c r="A25" s="169"/>
      <c r="B25" s="112" t="s">
        <v>352</v>
      </c>
      <c r="C25" s="94"/>
      <c r="D25" s="96"/>
      <c r="E25" s="96"/>
      <c r="F25" s="449"/>
      <c r="G25" s="96"/>
      <c r="H25" s="96"/>
      <c r="I25" s="449"/>
      <c r="J25" s="96"/>
      <c r="K25" s="96"/>
      <c r="L25" s="449"/>
      <c r="M25" s="96"/>
      <c r="N25" s="96"/>
      <c r="O25" s="449"/>
      <c r="P25" s="96"/>
      <c r="Q25" s="96"/>
      <c r="R25" s="449"/>
      <c r="S25" s="96"/>
      <c r="T25" s="96"/>
      <c r="U25" s="449"/>
      <c r="V25" s="96"/>
      <c r="W25" s="96"/>
      <c r="X25" s="449"/>
      <c r="Y25" s="96"/>
      <c r="Z25" s="96"/>
      <c r="AA25" s="449"/>
      <c r="AB25" s="96"/>
      <c r="AC25" s="96"/>
      <c r="AD25" s="642"/>
    </row>
    <row r="26" spans="1:30" ht="28" customHeight="1">
      <c r="A26" s="169"/>
      <c r="B26" s="104" t="s">
        <v>85</v>
      </c>
      <c r="C26" s="909"/>
      <c r="D26" s="419"/>
      <c r="E26" s="666"/>
      <c r="F26" s="763"/>
      <c r="G26" s="419"/>
      <c r="H26" s="666"/>
      <c r="I26" s="642"/>
      <c r="J26" s="419"/>
      <c r="K26" s="666"/>
      <c r="L26" s="763"/>
      <c r="M26" s="419"/>
      <c r="N26" s="666"/>
      <c r="O26" s="763"/>
      <c r="P26" s="419"/>
      <c r="Q26" s="666"/>
      <c r="R26" s="763"/>
      <c r="S26" s="419"/>
      <c r="T26" s="666"/>
      <c r="U26" s="763"/>
      <c r="V26" s="419"/>
      <c r="W26" s="666"/>
      <c r="X26" s="763"/>
      <c r="Y26" s="419"/>
      <c r="Z26" s="666"/>
      <c r="AA26" s="449"/>
      <c r="AB26" s="709">
        <f t="shared" ref="AB26" si="8">SUMPRODUCT((MOD(COLUMN(D26:Z26),3)=1)*D26:Z26)</f>
        <v>0</v>
      </c>
      <c r="AC26" s="709">
        <f t="shared" ref="AC26" si="9">SUMPRODUCT((MOD(COLUMN(D26:Z26),3)=2)*D26:Z26)</f>
        <v>0</v>
      </c>
      <c r="AD26" s="642"/>
    </row>
    <row r="27" spans="1:30" ht="28" customHeight="1">
      <c r="A27" s="169"/>
      <c r="B27" s="104" t="s">
        <v>86</v>
      </c>
      <c r="C27" s="909"/>
      <c r="D27" s="419"/>
      <c r="E27" s="666"/>
      <c r="F27" s="763"/>
      <c r="G27" s="419"/>
      <c r="H27" s="666"/>
      <c r="I27" s="642"/>
      <c r="J27" s="419"/>
      <c r="K27" s="666"/>
      <c r="L27" s="763"/>
      <c r="M27" s="419"/>
      <c r="N27" s="666"/>
      <c r="O27" s="763"/>
      <c r="P27" s="419"/>
      <c r="Q27" s="666"/>
      <c r="R27" s="763"/>
      <c r="S27" s="419"/>
      <c r="T27" s="666"/>
      <c r="U27" s="763"/>
      <c r="V27" s="419"/>
      <c r="W27" s="666"/>
      <c r="X27" s="763"/>
      <c r="Y27" s="419"/>
      <c r="Z27" s="666"/>
      <c r="AA27" s="449"/>
      <c r="AB27" s="709">
        <f t="shared" ref="AB27:AB29" si="10">SUMPRODUCT((MOD(COLUMN(D27:Z27),3)=1)*D27:Z27)</f>
        <v>0</v>
      </c>
      <c r="AC27" s="709">
        <f t="shared" ref="AC27:AC29" si="11">SUMPRODUCT((MOD(COLUMN(D27:Z27),3)=2)*D27:Z27)</f>
        <v>0</v>
      </c>
      <c r="AD27" s="642"/>
    </row>
    <row r="28" spans="1:30" ht="28" customHeight="1">
      <c r="A28" s="169"/>
      <c r="B28" s="537" t="s">
        <v>353</v>
      </c>
      <c r="C28" s="909"/>
      <c r="D28" s="419"/>
      <c r="E28" s="666"/>
      <c r="F28" s="763"/>
      <c r="G28" s="419"/>
      <c r="H28" s="666"/>
      <c r="I28" s="642"/>
      <c r="J28" s="419"/>
      <c r="K28" s="666"/>
      <c r="L28" s="763"/>
      <c r="M28" s="419"/>
      <c r="N28" s="666"/>
      <c r="O28" s="763"/>
      <c r="P28" s="419"/>
      <c r="Q28" s="666"/>
      <c r="R28" s="763"/>
      <c r="S28" s="419"/>
      <c r="T28" s="666"/>
      <c r="U28" s="763"/>
      <c r="V28" s="419"/>
      <c r="W28" s="666"/>
      <c r="X28" s="763"/>
      <c r="Y28" s="419"/>
      <c r="Z28" s="666"/>
      <c r="AA28" s="449"/>
      <c r="AB28" s="709">
        <f t="shared" si="10"/>
        <v>0</v>
      </c>
      <c r="AC28" s="709">
        <f t="shared" si="11"/>
        <v>0</v>
      </c>
      <c r="AD28" s="642"/>
    </row>
    <row r="29" spans="1:30" ht="28" customHeight="1">
      <c r="A29" s="169"/>
      <c r="B29" s="537" t="s">
        <v>353</v>
      </c>
      <c r="C29" s="909"/>
      <c r="D29" s="419"/>
      <c r="E29" s="666"/>
      <c r="F29" s="763"/>
      <c r="G29" s="419"/>
      <c r="H29" s="666"/>
      <c r="I29" s="642"/>
      <c r="J29" s="419"/>
      <c r="K29" s="666"/>
      <c r="L29" s="763"/>
      <c r="M29" s="419"/>
      <c r="N29" s="666"/>
      <c r="O29" s="763"/>
      <c r="P29" s="419"/>
      <c r="Q29" s="666"/>
      <c r="R29" s="763"/>
      <c r="S29" s="419"/>
      <c r="T29" s="666"/>
      <c r="U29" s="763"/>
      <c r="V29" s="419"/>
      <c r="W29" s="666"/>
      <c r="X29" s="763"/>
      <c r="Y29" s="419"/>
      <c r="Z29" s="666"/>
      <c r="AA29" s="449"/>
      <c r="AB29" s="709">
        <f t="shared" si="10"/>
        <v>0</v>
      </c>
      <c r="AC29" s="709">
        <f t="shared" si="11"/>
        <v>0</v>
      </c>
      <c r="AD29" s="763"/>
    </row>
    <row r="30" spans="1:30" ht="11.5" customHeight="1">
      <c r="A30" s="169"/>
      <c r="B30" s="112" t="s">
        <v>354</v>
      </c>
      <c r="C30" s="61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642"/>
    </row>
    <row r="31" spans="1:30" ht="28" customHeight="1">
      <c r="A31" s="169"/>
      <c r="B31" s="104" t="s">
        <v>87</v>
      </c>
      <c r="C31" s="909"/>
      <c r="D31" s="419"/>
      <c r="E31" s="666"/>
      <c r="F31" s="642"/>
      <c r="G31" s="419"/>
      <c r="H31" s="666"/>
      <c r="I31" s="763"/>
      <c r="J31" s="419"/>
      <c r="K31" s="666"/>
      <c r="L31" s="763"/>
      <c r="M31" s="419"/>
      <c r="N31" s="666"/>
      <c r="O31" s="763"/>
      <c r="P31" s="419"/>
      <c r="Q31" s="666"/>
      <c r="R31" s="763"/>
      <c r="S31" s="419"/>
      <c r="T31" s="666"/>
      <c r="U31" s="763"/>
      <c r="V31" s="419"/>
      <c r="W31" s="666"/>
      <c r="X31" s="642"/>
      <c r="Y31" s="419"/>
      <c r="Z31" s="666"/>
      <c r="AA31" s="449"/>
      <c r="AB31" s="709">
        <f t="shared" ref="AB31" si="12">SUMPRODUCT((MOD(COLUMN(D31:Z31),3)=1)*D31:Z31)</f>
        <v>0</v>
      </c>
      <c r="AC31" s="709">
        <f t="shared" ref="AC31" si="13">SUMPRODUCT((MOD(COLUMN(D31:Z31),3)=2)*D31:Z31)</f>
        <v>0</v>
      </c>
      <c r="AD31" s="642"/>
    </row>
    <row r="32" spans="1:30" ht="28" customHeight="1">
      <c r="A32" s="169"/>
      <c r="B32" s="537" t="s">
        <v>353</v>
      </c>
      <c r="C32" s="909"/>
      <c r="D32" s="419"/>
      <c r="E32" s="666"/>
      <c r="F32" s="642"/>
      <c r="G32" s="419"/>
      <c r="H32" s="666"/>
      <c r="I32" s="763"/>
      <c r="J32" s="419"/>
      <c r="K32" s="666"/>
      <c r="L32" s="763"/>
      <c r="M32" s="419"/>
      <c r="N32" s="666"/>
      <c r="O32" s="763"/>
      <c r="P32" s="419"/>
      <c r="Q32" s="666"/>
      <c r="R32" s="763"/>
      <c r="S32" s="419"/>
      <c r="T32" s="666"/>
      <c r="U32" s="763"/>
      <c r="V32" s="419"/>
      <c r="W32" s="666"/>
      <c r="X32" s="642"/>
      <c r="Y32" s="419"/>
      <c r="Z32" s="666"/>
      <c r="AA32" s="449"/>
      <c r="AB32" s="709">
        <f t="shared" ref="AB32:AB33" si="14">SUMPRODUCT((MOD(COLUMN(D32:Z32),3)=1)*D32:Z32)</f>
        <v>0</v>
      </c>
      <c r="AC32" s="709">
        <f t="shared" ref="AC32:AC33" si="15">SUMPRODUCT((MOD(COLUMN(D32:Z32),3)=2)*D32:Z32)</f>
        <v>0</v>
      </c>
      <c r="AD32" s="642"/>
    </row>
    <row r="33" spans="1:30" ht="28" customHeight="1">
      <c r="A33" s="169"/>
      <c r="B33" s="537" t="s">
        <v>353</v>
      </c>
      <c r="C33" s="909"/>
      <c r="D33" s="419"/>
      <c r="E33" s="666"/>
      <c r="F33" s="642"/>
      <c r="G33" s="419"/>
      <c r="H33" s="666"/>
      <c r="I33" s="763"/>
      <c r="J33" s="419"/>
      <c r="K33" s="666"/>
      <c r="L33" s="763"/>
      <c r="M33" s="419"/>
      <c r="N33" s="666"/>
      <c r="O33" s="763"/>
      <c r="P33" s="419"/>
      <c r="Q33" s="666"/>
      <c r="R33" s="763"/>
      <c r="S33" s="419"/>
      <c r="T33" s="666"/>
      <c r="U33" s="763"/>
      <c r="V33" s="419"/>
      <c r="W33" s="666"/>
      <c r="X33" s="642"/>
      <c r="Y33" s="419"/>
      <c r="Z33" s="666"/>
      <c r="AA33" s="449"/>
      <c r="AB33" s="709">
        <f t="shared" si="14"/>
        <v>0</v>
      </c>
      <c r="AC33" s="709">
        <f t="shared" si="15"/>
        <v>0</v>
      </c>
      <c r="AD33" s="642"/>
    </row>
    <row r="34" spans="1:30" ht="11.15" customHeight="1">
      <c r="A34" s="169"/>
      <c r="B34" s="112" t="s">
        <v>355</v>
      </c>
      <c r="C34" s="94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449"/>
      <c r="Z34" s="449"/>
      <c r="AA34" s="449"/>
      <c r="AB34" s="449"/>
      <c r="AC34" s="449"/>
      <c r="AD34" s="642"/>
    </row>
    <row r="35" spans="1:30" ht="28" customHeight="1">
      <c r="A35" s="169"/>
      <c r="B35" s="104" t="s">
        <v>356</v>
      </c>
      <c r="C35" s="909"/>
      <c r="D35" s="419"/>
      <c r="E35" s="666"/>
      <c r="F35" s="763"/>
      <c r="G35" s="419"/>
      <c r="H35" s="666"/>
      <c r="I35" s="763"/>
      <c r="J35" s="419"/>
      <c r="K35" s="666"/>
      <c r="L35" s="763"/>
      <c r="M35" s="419"/>
      <c r="N35" s="666"/>
      <c r="O35" s="763"/>
      <c r="P35" s="419"/>
      <c r="Q35" s="666"/>
      <c r="R35" s="763"/>
      <c r="S35" s="419"/>
      <c r="T35" s="666"/>
      <c r="U35" s="763"/>
      <c r="V35" s="419"/>
      <c r="W35" s="666"/>
      <c r="X35" s="763"/>
      <c r="Y35" s="419"/>
      <c r="Z35" s="666"/>
      <c r="AA35" s="449"/>
      <c r="AB35" s="709">
        <f t="shared" ref="AB35:AB37" si="16">SUMPRODUCT((MOD(COLUMN(D35:Z35),3)=1)*D35:Z35)</f>
        <v>0</v>
      </c>
      <c r="AC35" s="709">
        <f t="shared" ref="AC35:AC37" si="17">SUMPRODUCT((MOD(COLUMN(D35:Z35),3)=2)*D35:Z35)</f>
        <v>0</v>
      </c>
      <c r="AD35" s="642"/>
    </row>
    <row r="36" spans="1:30" ht="28" customHeight="1">
      <c r="A36" s="169"/>
      <c r="B36" s="537" t="s">
        <v>353</v>
      </c>
      <c r="C36" s="909"/>
      <c r="D36" s="419"/>
      <c r="E36" s="666"/>
      <c r="F36" s="763"/>
      <c r="G36" s="419"/>
      <c r="H36" s="666"/>
      <c r="I36" s="763"/>
      <c r="J36" s="419"/>
      <c r="K36" s="666"/>
      <c r="L36" s="763"/>
      <c r="M36" s="419"/>
      <c r="N36" s="666"/>
      <c r="O36" s="763"/>
      <c r="P36" s="419"/>
      <c r="Q36" s="666"/>
      <c r="R36" s="763"/>
      <c r="S36" s="419"/>
      <c r="T36" s="666"/>
      <c r="U36" s="763"/>
      <c r="V36" s="419"/>
      <c r="W36" s="666"/>
      <c r="X36" s="763"/>
      <c r="Y36" s="419"/>
      <c r="Z36" s="666"/>
      <c r="AA36" s="449"/>
      <c r="AB36" s="709">
        <f t="shared" si="16"/>
        <v>0</v>
      </c>
      <c r="AC36" s="709">
        <f t="shared" si="17"/>
        <v>0</v>
      </c>
      <c r="AD36" s="642"/>
    </row>
    <row r="37" spans="1:30" ht="28" customHeight="1">
      <c r="A37" s="169"/>
      <c r="B37" s="537" t="s">
        <v>353</v>
      </c>
      <c r="C37" s="909"/>
      <c r="D37" s="419"/>
      <c r="E37" s="666"/>
      <c r="F37" s="763"/>
      <c r="G37" s="419"/>
      <c r="H37" s="666"/>
      <c r="I37" s="763"/>
      <c r="J37" s="419"/>
      <c r="K37" s="666"/>
      <c r="L37" s="763"/>
      <c r="M37" s="419"/>
      <c r="N37" s="666"/>
      <c r="O37" s="763"/>
      <c r="P37" s="419"/>
      <c r="Q37" s="666"/>
      <c r="R37" s="763"/>
      <c r="S37" s="419"/>
      <c r="T37" s="666"/>
      <c r="U37" s="763"/>
      <c r="V37" s="419"/>
      <c r="W37" s="666"/>
      <c r="X37" s="763"/>
      <c r="Y37" s="419"/>
      <c r="Z37" s="666"/>
      <c r="AA37" s="449"/>
      <c r="AB37" s="709">
        <f t="shared" si="16"/>
        <v>0</v>
      </c>
      <c r="AC37" s="709">
        <f t="shared" si="17"/>
        <v>0</v>
      </c>
      <c r="AD37" s="642"/>
    </row>
    <row r="38" spans="1:30" ht="11.15" customHeight="1">
      <c r="A38" s="169"/>
      <c r="B38" s="112" t="s">
        <v>357</v>
      </c>
      <c r="C38" s="94"/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49"/>
      <c r="V38" s="449"/>
      <c r="W38" s="449"/>
      <c r="X38" s="449"/>
      <c r="Y38" s="449"/>
      <c r="Z38" s="449"/>
      <c r="AA38" s="449"/>
      <c r="AB38" s="449"/>
      <c r="AC38" s="449"/>
      <c r="AD38" s="642"/>
    </row>
    <row r="39" spans="1:30" ht="28" customHeight="1">
      <c r="A39" s="169"/>
      <c r="B39" s="104" t="s">
        <v>224</v>
      </c>
      <c r="C39" s="909"/>
      <c r="D39" s="419"/>
      <c r="E39" s="666"/>
      <c r="F39" s="642"/>
      <c r="G39" s="419"/>
      <c r="H39" s="666"/>
      <c r="I39" s="763"/>
      <c r="J39" s="419"/>
      <c r="K39" s="666"/>
      <c r="L39" s="763"/>
      <c r="M39" s="419"/>
      <c r="N39" s="666"/>
      <c r="O39" s="763"/>
      <c r="P39" s="419"/>
      <c r="Q39" s="666"/>
      <c r="R39" s="763"/>
      <c r="S39" s="419"/>
      <c r="T39" s="666"/>
      <c r="U39" s="763"/>
      <c r="V39" s="419"/>
      <c r="W39" s="666"/>
      <c r="X39" s="642"/>
      <c r="Y39" s="419"/>
      <c r="Z39" s="666"/>
      <c r="AA39" s="449"/>
      <c r="AB39" s="709">
        <f t="shared" ref="AB39:AB41" si="18">SUMPRODUCT((MOD(COLUMN(D39:Z39),3)=1)*D39:Z39)</f>
        <v>0</v>
      </c>
      <c r="AC39" s="709">
        <f t="shared" ref="AC39:AC41" si="19">SUMPRODUCT((MOD(COLUMN(D39:Z39),3)=2)*D39:Z39)</f>
        <v>0</v>
      </c>
      <c r="AD39" s="642"/>
    </row>
    <row r="40" spans="1:30" ht="28" customHeight="1">
      <c r="A40" s="169"/>
      <c r="B40" s="537" t="s">
        <v>353</v>
      </c>
      <c r="C40" s="909"/>
      <c r="D40" s="419"/>
      <c r="E40" s="666"/>
      <c r="F40" s="642"/>
      <c r="G40" s="419"/>
      <c r="H40" s="666"/>
      <c r="I40" s="763"/>
      <c r="J40" s="419"/>
      <c r="K40" s="666"/>
      <c r="L40" s="763"/>
      <c r="M40" s="445"/>
      <c r="N40" s="671"/>
      <c r="O40" s="763"/>
      <c r="P40" s="445"/>
      <c r="Q40" s="671"/>
      <c r="R40" s="763"/>
      <c r="S40" s="445"/>
      <c r="T40" s="671"/>
      <c r="U40" s="763"/>
      <c r="V40" s="445"/>
      <c r="W40" s="671"/>
      <c r="X40" s="642"/>
      <c r="Y40" s="445"/>
      <c r="Z40" s="666"/>
      <c r="AA40" s="449"/>
      <c r="AB40" s="709">
        <f t="shared" si="18"/>
        <v>0</v>
      </c>
      <c r="AC40" s="709">
        <f t="shared" si="19"/>
        <v>0</v>
      </c>
      <c r="AD40" s="642"/>
    </row>
    <row r="41" spans="1:30" ht="28" customHeight="1">
      <c r="A41" s="169"/>
      <c r="B41" s="537" t="s">
        <v>353</v>
      </c>
      <c r="C41" s="926"/>
      <c r="D41" s="419"/>
      <c r="E41" s="666"/>
      <c r="F41" s="642"/>
      <c r="G41" s="419"/>
      <c r="H41" s="666"/>
      <c r="I41" s="763"/>
      <c r="J41" s="419"/>
      <c r="K41" s="666"/>
      <c r="L41" s="763"/>
      <c r="M41" s="445"/>
      <c r="N41" s="671"/>
      <c r="O41" s="763"/>
      <c r="P41" s="445"/>
      <c r="Q41" s="671"/>
      <c r="R41" s="763"/>
      <c r="S41" s="445"/>
      <c r="T41" s="671"/>
      <c r="U41" s="763"/>
      <c r="V41" s="445"/>
      <c r="W41" s="671"/>
      <c r="X41" s="642"/>
      <c r="Y41" s="445"/>
      <c r="Z41" s="671"/>
      <c r="AA41" s="449"/>
      <c r="AB41" s="709">
        <f t="shared" si="18"/>
        <v>0</v>
      </c>
      <c r="AC41" s="709">
        <f t="shared" si="19"/>
        <v>0</v>
      </c>
      <c r="AD41" s="642"/>
    </row>
    <row r="42" spans="1:30" ht="14.15" customHeight="1">
      <c r="A42" s="169"/>
      <c r="B42" s="104"/>
      <c r="C42" s="94"/>
      <c r="D42" s="96"/>
      <c r="E42" s="85"/>
      <c r="F42" s="704"/>
      <c r="G42" s="96"/>
      <c r="H42" s="85"/>
      <c r="I42" s="704"/>
      <c r="J42" s="96"/>
      <c r="K42" s="85"/>
      <c r="L42" s="704"/>
      <c r="M42" s="96"/>
      <c r="N42" s="96"/>
      <c r="O42" s="704"/>
      <c r="P42" s="96"/>
      <c r="Q42" s="96"/>
      <c r="R42" s="704"/>
      <c r="S42" s="96"/>
      <c r="T42" s="96"/>
      <c r="U42" s="704"/>
      <c r="V42" s="96"/>
      <c r="W42" s="96"/>
      <c r="X42" s="449"/>
      <c r="Y42" s="96"/>
      <c r="Z42" s="96"/>
      <c r="AA42" s="449"/>
      <c r="AB42" s="96"/>
      <c r="AC42" s="96"/>
      <c r="AD42" s="641"/>
    </row>
    <row r="43" spans="1:30" ht="30" customHeight="1">
      <c r="A43" s="169"/>
      <c r="B43" s="104" t="s">
        <v>437</v>
      </c>
      <c r="C43" s="94"/>
      <c r="D43" s="894">
        <f t="shared" ref="D43:Z43" si="20">SUM(D26:D42)</f>
        <v>0</v>
      </c>
      <c r="E43" s="678">
        <f t="shared" si="20"/>
        <v>0</v>
      </c>
      <c r="F43" s="897"/>
      <c r="G43" s="131">
        <f t="shared" si="20"/>
        <v>0</v>
      </c>
      <c r="H43" s="130">
        <f t="shared" si="20"/>
        <v>0</v>
      </c>
      <c r="I43" s="895"/>
      <c r="J43" s="894">
        <f t="shared" si="20"/>
        <v>0</v>
      </c>
      <c r="K43" s="130">
        <f t="shared" si="20"/>
        <v>0</v>
      </c>
      <c r="L43" s="897"/>
      <c r="M43" s="894">
        <f t="shared" si="20"/>
        <v>0</v>
      </c>
      <c r="N43" s="678">
        <f t="shared" si="20"/>
        <v>0</v>
      </c>
      <c r="O43" s="897"/>
      <c r="P43" s="894">
        <f t="shared" ref="P43:Q43" si="21">SUM(P26:P42)</f>
        <v>0</v>
      </c>
      <c r="Q43" s="678">
        <f t="shared" si="21"/>
        <v>0</v>
      </c>
      <c r="R43" s="897"/>
      <c r="S43" s="894">
        <f t="shared" ref="S43:T43" si="22">SUM(S26:S42)</f>
        <v>0</v>
      </c>
      <c r="T43" s="678">
        <f t="shared" si="22"/>
        <v>0</v>
      </c>
      <c r="U43" s="897"/>
      <c r="V43" s="894">
        <f t="shared" ref="V43:W43" si="23">SUM(V26:V42)</f>
        <v>0</v>
      </c>
      <c r="W43" s="678">
        <f t="shared" si="23"/>
        <v>0</v>
      </c>
      <c r="X43" s="673"/>
      <c r="Y43" s="894">
        <f t="shared" si="20"/>
        <v>0</v>
      </c>
      <c r="Z43" s="135">
        <f t="shared" si="20"/>
        <v>0</v>
      </c>
      <c r="AA43" s="820"/>
      <c r="AB43" s="707">
        <f t="shared" ref="AB43" si="24">SUMPRODUCT((MOD(COLUMN(D43:Z43),3)=1)*D43:Z43)</f>
        <v>0</v>
      </c>
      <c r="AC43" s="838">
        <f t="shared" ref="AC43" si="25">SUMPRODUCT((MOD(COLUMN(D43:Z43),3)=2)*D43:Z43)</f>
        <v>0</v>
      </c>
      <c r="AD43" s="912"/>
    </row>
    <row r="44" spans="1:30" ht="7.5" customHeight="1">
      <c r="A44" s="169"/>
      <c r="B44" s="104"/>
      <c r="C44" s="94"/>
      <c r="D44" s="65"/>
      <c r="E44" s="65"/>
      <c r="F44" s="673"/>
      <c r="G44" s="65"/>
      <c r="H44" s="65"/>
      <c r="I44" s="673"/>
      <c r="J44" s="65"/>
      <c r="K44" s="65"/>
      <c r="L44" s="673"/>
      <c r="M44" s="65"/>
      <c r="N44" s="65"/>
      <c r="O44" s="673"/>
      <c r="P44" s="65"/>
      <c r="Q44" s="65"/>
      <c r="R44" s="673"/>
      <c r="S44" s="65"/>
      <c r="T44" s="65"/>
      <c r="U44" s="673"/>
      <c r="V44" s="65"/>
      <c r="W44" s="65"/>
      <c r="X44" s="673"/>
      <c r="Y44" s="65"/>
      <c r="Z44" s="65"/>
      <c r="AA44" s="673"/>
      <c r="AB44" s="65"/>
      <c r="AC44" s="65"/>
      <c r="AD44" s="643"/>
    </row>
    <row r="45" spans="1:30" ht="8.25" customHeight="1" thickBot="1">
      <c r="A45" s="177"/>
      <c r="B45" s="174"/>
      <c r="C45" s="163"/>
      <c r="D45" s="172"/>
      <c r="E45" s="175"/>
      <c r="F45" s="175"/>
      <c r="G45" s="172"/>
      <c r="H45" s="175"/>
      <c r="I45" s="928"/>
      <c r="J45" s="172"/>
      <c r="K45" s="175"/>
      <c r="L45" s="928"/>
      <c r="M45" s="172"/>
      <c r="N45" s="172"/>
      <c r="O45" s="928"/>
      <c r="P45" s="172"/>
      <c r="Q45" s="172"/>
      <c r="R45" s="928"/>
      <c r="S45" s="172"/>
      <c r="T45" s="172"/>
      <c r="U45" s="928"/>
      <c r="V45" s="172"/>
      <c r="W45" s="172"/>
      <c r="X45" s="896"/>
      <c r="Y45" s="172"/>
      <c r="Z45" s="172"/>
      <c r="AA45" s="896"/>
      <c r="AB45" s="172"/>
      <c r="AC45" s="172"/>
      <c r="AD45" s="644"/>
    </row>
    <row r="46" spans="1:30" ht="12.75" customHeight="1">
      <c r="B46" s="104"/>
      <c r="C46" s="94"/>
      <c r="D46" s="96"/>
      <c r="E46" s="96"/>
      <c r="F46" s="96"/>
      <c r="G46" s="96"/>
      <c r="H46" s="96"/>
      <c r="I46" s="96"/>
      <c r="J46" s="96"/>
      <c r="K46" s="96"/>
      <c r="L46" s="449"/>
      <c r="M46" s="96"/>
      <c r="N46" s="96"/>
      <c r="O46" s="449"/>
      <c r="P46" s="96"/>
      <c r="Q46" s="96"/>
      <c r="R46" s="449"/>
      <c r="S46" s="96"/>
      <c r="T46" s="96"/>
      <c r="U46" s="449"/>
      <c r="V46" s="96"/>
      <c r="W46" s="96"/>
      <c r="X46" s="96"/>
      <c r="Y46" s="96"/>
      <c r="Z46" s="96"/>
      <c r="AA46" s="96"/>
      <c r="AB46" s="96"/>
      <c r="AC46" s="96"/>
      <c r="AD46" s="96"/>
    </row>
    <row r="47" spans="1:30" ht="12.75" customHeight="1">
      <c r="B47" s="104"/>
      <c r="C47" s="94"/>
      <c r="D47" s="96"/>
      <c r="E47" s="96"/>
      <c r="F47" s="96"/>
      <c r="G47" s="96"/>
      <c r="H47" s="96"/>
      <c r="I47" s="96"/>
      <c r="J47" s="96"/>
      <c r="K47" s="96"/>
      <c r="L47" s="449"/>
      <c r="M47" s="96"/>
      <c r="N47" s="96"/>
      <c r="O47" s="449"/>
      <c r="P47" s="96"/>
      <c r="Q47" s="96"/>
      <c r="R47" s="449"/>
      <c r="S47" s="96"/>
      <c r="T47" s="96"/>
      <c r="U47" s="449"/>
      <c r="V47" s="96"/>
      <c r="W47" s="96"/>
      <c r="X47" s="96"/>
      <c r="Y47" s="96"/>
      <c r="Z47" s="96"/>
      <c r="AA47" s="96"/>
      <c r="AB47" s="96"/>
      <c r="AC47" s="96"/>
      <c r="AD47" s="96"/>
    </row>
    <row r="48" spans="1:30" ht="12.75" customHeight="1">
      <c r="B48" s="104"/>
      <c r="C48" s="94"/>
      <c r="D48" s="96"/>
      <c r="E48" s="96"/>
      <c r="F48" s="96"/>
      <c r="G48" s="96"/>
      <c r="H48" s="96"/>
      <c r="I48" s="96"/>
      <c r="J48" s="96"/>
      <c r="K48" s="96"/>
      <c r="L48" s="449"/>
      <c r="M48" s="96"/>
      <c r="N48" s="96"/>
      <c r="O48" s="449"/>
      <c r="P48" s="96"/>
      <c r="Q48" s="96"/>
      <c r="R48" s="449"/>
      <c r="S48" s="96"/>
      <c r="T48" s="96"/>
      <c r="U48" s="449"/>
      <c r="V48" s="96"/>
      <c r="W48" s="96"/>
      <c r="X48" s="96"/>
      <c r="Y48" s="96"/>
      <c r="Z48" s="96"/>
      <c r="AA48" s="96"/>
      <c r="AB48" s="96"/>
      <c r="AC48" s="96"/>
      <c r="AD48" s="96"/>
    </row>
    <row r="49" spans="2:30" ht="12.75" customHeight="1">
      <c r="B49" s="104"/>
      <c r="C49" s="94"/>
      <c r="D49" s="96"/>
      <c r="E49" s="96"/>
      <c r="F49" s="96"/>
      <c r="G49" s="96"/>
      <c r="H49" s="96"/>
      <c r="I49" s="96"/>
      <c r="J49" s="96"/>
      <c r="K49" s="96"/>
      <c r="L49" s="449"/>
      <c r="M49" s="96"/>
      <c r="N49" s="96"/>
      <c r="O49" s="449"/>
      <c r="P49" s="96"/>
      <c r="Q49" s="96"/>
      <c r="R49" s="449"/>
      <c r="S49" s="96"/>
      <c r="T49" s="96"/>
      <c r="U49" s="449"/>
      <c r="V49" s="96"/>
      <c r="W49" s="96"/>
      <c r="X49" s="96"/>
      <c r="Y49" s="96"/>
      <c r="Z49" s="96"/>
      <c r="AA49" s="96"/>
      <c r="AB49" s="96"/>
      <c r="AC49" s="96"/>
      <c r="AD49" s="96"/>
    </row>
    <row r="50" spans="2:30" ht="12.75" customHeight="1">
      <c r="B50" s="104"/>
      <c r="C50" s="94"/>
      <c r="D50" s="96"/>
      <c r="E50" s="96"/>
      <c r="F50" s="96"/>
      <c r="G50" s="96"/>
      <c r="H50" s="96"/>
      <c r="I50" s="96"/>
      <c r="J50" s="96"/>
      <c r="K50" s="96"/>
      <c r="L50" s="449"/>
      <c r="M50" s="96"/>
      <c r="N50" s="96"/>
      <c r="O50" s="449"/>
      <c r="P50" s="96"/>
      <c r="Q50" s="96"/>
      <c r="R50" s="449"/>
      <c r="S50" s="96"/>
      <c r="T50" s="96"/>
      <c r="U50" s="449"/>
      <c r="V50" s="96"/>
      <c r="W50" s="96"/>
      <c r="X50" s="96"/>
      <c r="Y50" s="96"/>
      <c r="Z50" s="96"/>
      <c r="AA50" s="96"/>
      <c r="AB50" s="96"/>
      <c r="AC50" s="96"/>
      <c r="AD50" s="96"/>
    </row>
    <row r="51" spans="2:30" ht="12.75" customHeight="1">
      <c r="B51" s="104"/>
      <c r="C51" s="94"/>
      <c r="D51" s="96"/>
      <c r="E51" s="96"/>
      <c r="F51" s="96"/>
      <c r="G51" s="96"/>
      <c r="H51" s="96"/>
      <c r="I51" s="96"/>
      <c r="J51" s="96"/>
      <c r="K51" s="96"/>
      <c r="L51" s="449"/>
      <c r="M51" s="96"/>
      <c r="N51" s="96"/>
      <c r="O51" s="449"/>
      <c r="P51" s="96"/>
      <c r="Q51" s="96"/>
      <c r="R51" s="449"/>
      <c r="S51" s="96"/>
      <c r="T51" s="96"/>
      <c r="U51" s="449"/>
      <c r="V51" s="96"/>
      <c r="W51" s="96"/>
      <c r="X51" s="96"/>
      <c r="Y51" s="96"/>
      <c r="Z51" s="96"/>
      <c r="AA51" s="96"/>
      <c r="AB51" s="96"/>
      <c r="AC51" s="96"/>
      <c r="AD51" s="96"/>
    </row>
    <row r="52" spans="2:30" ht="12.75" customHeight="1">
      <c r="B52" s="104"/>
      <c r="C52" s="94"/>
      <c r="D52" s="96"/>
      <c r="E52" s="122"/>
      <c r="F52" s="122"/>
      <c r="G52" s="96"/>
      <c r="H52" s="122"/>
      <c r="I52" s="122"/>
      <c r="J52" s="96"/>
      <c r="K52" s="122"/>
      <c r="L52" s="944"/>
      <c r="M52" s="96"/>
      <c r="N52" s="96"/>
      <c r="O52" s="944"/>
      <c r="P52" s="96"/>
      <c r="Q52" s="96"/>
      <c r="R52" s="944"/>
      <c r="S52" s="96"/>
      <c r="T52" s="96"/>
      <c r="U52" s="944"/>
      <c r="V52" s="96"/>
      <c r="W52" s="96"/>
      <c r="X52" s="96"/>
      <c r="Y52" s="96"/>
      <c r="Z52" s="96"/>
      <c r="AA52" s="96"/>
      <c r="AB52" s="96"/>
      <c r="AC52" s="96"/>
      <c r="AD52" s="96"/>
    </row>
    <row r="53" spans="2:30" ht="21.75" customHeight="1">
      <c r="B53" s="123"/>
      <c r="C53" s="94"/>
      <c r="D53" s="65"/>
      <c r="E53" s="65"/>
      <c r="F53" s="65"/>
      <c r="G53" s="65"/>
      <c r="H53" s="65"/>
      <c r="I53" s="65"/>
      <c r="J53" s="65"/>
      <c r="K53" s="65"/>
      <c r="L53" s="673"/>
      <c r="M53" s="65"/>
      <c r="N53" s="65"/>
      <c r="O53" s="673"/>
      <c r="P53" s="65"/>
      <c r="Q53" s="65"/>
      <c r="R53" s="673"/>
      <c r="S53" s="65"/>
      <c r="T53" s="65"/>
      <c r="U53" s="673"/>
      <c r="V53" s="65"/>
      <c r="W53" s="65"/>
      <c r="X53" s="65"/>
      <c r="Y53" s="65"/>
      <c r="Z53" s="65"/>
      <c r="AA53" s="65"/>
      <c r="AB53" s="65"/>
      <c r="AC53" s="65"/>
      <c r="AD53" s="65"/>
    </row>
    <row r="54" spans="2:30">
      <c r="B54" s="104"/>
      <c r="C54" s="94"/>
      <c r="D54" s="94"/>
      <c r="E54" s="71"/>
      <c r="F54" s="71"/>
      <c r="G54" s="71"/>
      <c r="H54" s="71"/>
      <c r="I54" s="71"/>
      <c r="J54" s="71"/>
      <c r="K54" s="96"/>
      <c r="L54" s="449"/>
      <c r="O54" s="449"/>
      <c r="R54" s="449"/>
      <c r="U54" s="449"/>
    </row>
    <row r="55" spans="2:30">
      <c r="B55" s="104"/>
      <c r="C55" s="94"/>
      <c r="D55" s="94"/>
      <c r="E55" s="95"/>
      <c r="F55" s="90"/>
      <c r="G55" s="95"/>
      <c r="H55" s="95"/>
      <c r="I55" s="90"/>
      <c r="J55" s="95"/>
      <c r="K55" s="73"/>
      <c r="L55" s="450"/>
      <c r="O55" s="450"/>
      <c r="R55" s="450"/>
      <c r="U55" s="450"/>
    </row>
    <row r="56" spans="2:30">
      <c r="B56" s="104"/>
      <c r="C56" s="94"/>
      <c r="D56" s="94"/>
      <c r="E56" s="95"/>
      <c r="F56" s="90"/>
      <c r="G56" s="95"/>
      <c r="H56" s="95"/>
      <c r="I56" s="90"/>
      <c r="J56" s="95"/>
      <c r="K56" s="73"/>
      <c r="L56" s="450"/>
      <c r="O56" s="450"/>
      <c r="R56" s="450"/>
      <c r="U56" s="450"/>
    </row>
    <row r="57" spans="2:30">
      <c r="B57" s="104"/>
      <c r="C57" s="94"/>
      <c r="D57" s="94"/>
      <c r="E57" s="95"/>
      <c r="F57" s="90"/>
      <c r="G57" s="95"/>
      <c r="H57" s="95"/>
      <c r="I57" s="90"/>
      <c r="J57" s="95"/>
      <c r="K57" s="73"/>
      <c r="L57" s="450"/>
      <c r="O57" s="450"/>
      <c r="R57" s="450"/>
      <c r="U57" s="450"/>
    </row>
    <row r="58" spans="2:30">
      <c r="B58" s="104"/>
      <c r="C58" s="94"/>
      <c r="D58" s="94"/>
      <c r="E58" s="95"/>
      <c r="F58" s="90"/>
      <c r="G58" s="95"/>
      <c r="H58" s="95"/>
      <c r="I58" s="90"/>
      <c r="J58" s="95"/>
      <c r="K58" s="73"/>
      <c r="L58" s="450"/>
      <c r="O58" s="450"/>
      <c r="R58" s="450"/>
      <c r="U58" s="450"/>
    </row>
    <row r="59" spans="2:30">
      <c r="B59" s="104"/>
      <c r="C59" s="94"/>
      <c r="D59" s="94"/>
      <c r="E59" s="95"/>
      <c r="F59" s="90"/>
      <c r="G59" s="95"/>
      <c r="H59" s="95"/>
      <c r="I59" s="90"/>
      <c r="J59" s="95"/>
      <c r="K59" s="73"/>
      <c r="L59" s="450"/>
      <c r="O59" s="450"/>
      <c r="R59" s="450"/>
      <c r="U59" s="450"/>
    </row>
    <row r="60" spans="2:30">
      <c r="B60" s="104"/>
      <c r="C60" s="94"/>
      <c r="D60" s="94"/>
      <c r="E60" s="95"/>
      <c r="F60" s="90"/>
      <c r="G60" s="95"/>
      <c r="H60" s="95"/>
      <c r="I60" s="90"/>
      <c r="J60" s="95"/>
      <c r="K60" s="73"/>
      <c r="L60" s="450"/>
      <c r="O60" s="450"/>
      <c r="R60" s="450"/>
      <c r="U60" s="450"/>
    </row>
    <row r="61" spans="2:30">
      <c r="B61" s="104"/>
      <c r="C61" s="94"/>
      <c r="D61" s="94"/>
      <c r="E61" s="95"/>
      <c r="F61" s="90"/>
      <c r="G61" s="95"/>
      <c r="H61" s="95"/>
      <c r="I61" s="90"/>
      <c r="J61" s="95"/>
      <c r="K61" s="73"/>
      <c r="L61" s="450"/>
      <c r="O61" s="450"/>
      <c r="R61" s="450"/>
      <c r="U61" s="450"/>
    </row>
    <row r="62" spans="2:30">
      <c r="B62" s="104"/>
      <c r="C62" s="94"/>
      <c r="D62" s="94"/>
      <c r="E62" s="95"/>
      <c r="F62" s="90"/>
      <c r="G62" s="95"/>
      <c r="H62" s="95"/>
      <c r="I62" s="90"/>
      <c r="J62" s="95"/>
      <c r="K62" s="73"/>
      <c r="L62" s="450"/>
      <c r="O62" s="450"/>
      <c r="R62" s="450"/>
      <c r="U62" s="450"/>
    </row>
    <row r="63" spans="2:30">
      <c r="B63" s="104"/>
      <c r="C63" s="94"/>
      <c r="D63" s="94"/>
      <c r="E63" s="95"/>
      <c r="F63" s="90"/>
      <c r="G63" s="95"/>
      <c r="H63" s="95"/>
      <c r="I63" s="90"/>
      <c r="J63" s="95"/>
      <c r="K63" s="73"/>
      <c r="L63" s="450"/>
      <c r="O63" s="450"/>
      <c r="R63" s="450"/>
      <c r="U63" s="450"/>
    </row>
    <row r="64" spans="2:30">
      <c r="B64" s="104"/>
      <c r="C64" s="94"/>
      <c r="D64" s="94"/>
      <c r="E64" s="95"/>
      <c r="F64" s="90"/>
      <c r="G64" s="95"/>
      <c r="H64" s="95"/>
      <c r="I64" s="90"/>
      <c r="J64" s="95"/>
      <c r="K64" s="73"/>
      <c r="L64" s="450"/>
      <c r="O64" s="450"/>
      <c r="R64" s="450"/>
      <c r="U64" s="450"/>
    </row>
    <row r="65" spans="2:21">
      <c r="B65" s="104"/>
      <c r="C65" s="94"/>
      <c r="D65" s="94"/>
      <c r="E65" s="95"/>
      <c r="F65" s="90"/>
      <c r="G65" s="95"/>
      <c r="H65" s="95"/>
      <c r="I65" s="90"/>
      <c r="J65" s="95"/>
      <c r="K65" s="73"/>
      <c r="L65" s="450"/>
      <c r="O65" s="450"/>
      <c r="R65" s="450"/>
      <c r="U65" s="450"/>
    </row>
    <row r="66" spans="2:21">
      <c r="B66" s="104"/>
      <c r="C66" s="94"/>
      <c r="D66" s="94"/>
      <c r="E66" s="95"/>
      <c r="F66" s="90"/>
      <c r="G66" s="95"/>
      <c r="H66" s="95"/>
      <c r="I66" s="90"/>
      <c r="J66" s="95"/>
      <c r="K66" s="73"/>
      <c r="L66" s="450"/>
      <c r="O66" s="450"/>
      <c r="R66" s="450"/>
      <c r="U66" s="450"/>
    </row>
    <row r="67" spans="2:21">
      <c r="B67" s="104"/>
      <c r="C67" s="94"/>
      <c r="D67" s="94"/>
      <c r="E67" s="95"/>
      <c r="F67" s="90"/>
      <c r="G67" s="95"/>
      <c r="H67" s="95"/>
      <c r="I67" s="90"/>
      <c r="J67" s="95"/>
      <c r="K67" s="73"/>
      <c r="L67" s="450"/>
      <c r="O67" s="450"/>
      <c r="R67" s="450"/>
      <c r="U67" s="450"/>
    </row>
    <row r="68" spans="2:21">
      <c r="B68" s="104"/>
      <c r="C68" s="94"/>
      <c r="D68" s="94"/>
      <c r="E68" s="95"/>
      <c r="F68" s="90"/>
      <c r="G68" s="95"/>
      <c r="H68" s="95"/>
      <c r="I68" s="90"/>
      <c r="J68" s="95"/>
      <c r="K68" s="73"/>
      <c r="L68" s="450"/>
      <c r="O68" s="450"/>
      <c r="R68" s="450"/>
      <c r="U68" s="450"/>
    </row>
    <row r="69" spans="2:21">
      <c r="B69" s="104"/>
      <c r="C69" s="94"/>
      <c r="D69" s="94"/>
      <c r="E69" s="95"/>
      <c r="F69" s="90"/>
      <c r="G69" s="95"/>
      <c r="H69" s="95"/>
      <c r="I69" s="90"/>
      <c r="J69" s="95"/>
      <c r="K69" s="73"/>
      <c r="L69" s="450"/>
      <c r="O69" s="450"/>
      <c r="R69" s="450"/>
      <c r="U69" s="450"/>
    </row>
    <row r="70" spans="2:21">
      <c r="B70" s="104"/>
      <c r="C70" s="94"/>
      <c r="D70" s="94"/>
      <c r="E70" s="95"/>
      <c r="F70" s="90"/>
      <c r="G70" s="95"/>
      <c r="H70" s="95"/>
      <c r="I70" s="90"/>
      <c r="J70" s="95"/>
      <c r="K70" s="73"/>
      <c r="L70" s="450"/>
      <c r="O70" s="450"/>
      <c r="R70" s="450"/>
      <c r="U70" s="450"/>
    </row>
    <row r="71" spans="2:21">
      <c r="B71" s="104"/>
      <c r="C71" s="94"/>
      <c r="D71" s="94"/>
      <c r="E71" s="95"/>
      <c r="F71" s="90"/>
      <c r="G71" s="95"/>
      <c r="H71" s="95"/>
      <c r="I71" s="90"/>
      <c r="J71" s="95"/>
      <c r="K71" s="73"/>
      <c r="L71" s="450"/>
      <c r="O71" s="450"/>
      <c r="R71" s="450"/>
      <c r="U71" s="450"/>
    </row>
    <row r="72" spans="2:21">
      <c r="B72" s="104"/>
      <c r="C72" s="94"/>
      <c r="D72" s="94"/>
      <c r="E72" s="95"/>
      <c r="F72" s="90"/>
      <c r="G72" s="95"/>
      <c r="H72" s="95"/>
      <c r="I72" s="90"/>
      <c r="J72" s="95"/>
      <c r="K72" s="73"/>
      <c r="L72" s="450"/>
      <c r="O72" s="450"/>
      <c r="R72" s="450"/>
      <c r="U72" s="450"/>
    </row>
    <row r="73" spans="2:21">
      <c r="B73" s="104"/>
      <c r="C73" s="94"/>
      <c r="D73" s="94"/>
      <c r="E73" s="95"/>
      <c r="F73" s="90"/>
      <c r="G73" s="95"/>
      <c r="H73" s="95"/>
      <c r="I73" s="90"/>
      <c r="J73" s="95"/>
      <c r="K73" s="73"/>
      <c r="L73" s="450"/>
      <c r="O73" s="450"/>
      <c r="R73" s="450"/>
      <c r="U73" s="450"/>
    </row>
    <row r="74" spans="2:21">
      <c r="B74" s="104"/>
      <c r="C74" s="94"/>
      <c r="D74" s="94"/>
      <c r="E74" s="95"/>
      <c r="F74" s="90"/>
      <c r="G74" s="95"/>
      <c r="H74" s="95"/>
      <c r="I74" s="90"/>
      <c r="J74" s="95"/>
      <c r="K74" s="73"/>
      <c r="L74" s="450"/>
      <c r="O74" s="450"/>
      <c r="R74" s="450"/>
      <c r="U74" s="450"/>
    </row>
    <row r="75" spans="2:21">
      <c r="B75" s="104"/>
      <c r="C75" s="94"/>
      <c r="D75" s="94"/>
      <c r="E75" s="95"/>
      <c r="F75" s="90"/>
      <c r="G75" s="95"/>
      <c r="H75" s="95"/>
      <c r="I75" s="90"/>
      <c r="J75" s="95"/>
      <c r="K75" s="73"/>
      <c r="L75" s="450"/>
      <c r="O75" s="450"/>
      <c r="R75" s="450"/>
      <c r="U75" s="450"/>
    </row>
    <row r="76" spans="2:21">
      <c r="B76" s="104"/>
      <c r="C76" s="94"/>
      <c r="D76" s="94"/>
      <c r="E76" s="95"/>
      <c r="F76" s="90"/>
      <c r="G76" s="95"/>
      <c r="H76" s="95"/>
      <c r="I76" s="90"/>
      <c r="J76" s="95"/>
      <c r="K76" s="73"/>
      <c r="L76" s="450"/>
      <c r="O76" s="450"/>
      <c r="R76" s="450"/>
      <c r="U76" s="450"/>
    </row>
    <row r="77" spans="2:21">
      <c r="B77" s="104"/>
      <c r="C77" s="94"/>
      <c r="D77" s="94"/>
      <c r="E77" s="95"/>
      <c r="F77" s="90"/>
      <c r="G77" s="95"/>
      <c r="H77" s="95"/>
      <c r="I77" s="90"/>
      <c r="J77" s="95"/>
      <c r="K77" s="73"/>
      <c r="L77" s="450"/>
      <c r="O77" s="450"/>
      <c r="R77" s="450"/>
      <c r="U77" s="450"/>
    </row>
    <row r="78" spans="2:21">
      <c r="B78" s="104"/>
      <c r="C78" s="94"/>
      <c r="D78" s="94"/>
      <c r="E78" s="95"/>
      <c r="F78" s="90"/>
      <c r="G78" s="95"/>
      <c r="H78" s="95"/>
      <c r="I78" s="90"/>
      <c r="J78" s="95"/>
      <c r="K78" s="73"/>
      <c r="L78" s="450"/>
      <c r="O78" s="450"/>
      <c r="R78" s="450"/>
      <c r="U78" s="450"/>
    </row>
    <row r="79" spans="2:21">
      <c r="B79" s="104"/>
      <c r="C79" s="94"/>
      <c r="D79" s="94"/>
      <c r="E79" s="95"/>
      <c r="F79" s="90"/>
      <c r="G79" s="95"/>
      <c r="H79" s="95"/>
      <c r="I79" s="90"/>
      <c r="J79" s="95"/>
      <c r="K79" s="73"/>
      <c r="L79" s="450"/>
      <c r="O79" s="450"/>
      <c r="R79" s="450"/>
      <c r="U79" s="450"/>
    </row>
    <row r="80" spans="2:21">
      <c r="B80" s="104"/>
      <c r="C80" s="94"/>
      <c r="D80" s="94"/>
      <c r="E80" s="95"/>
      <c r="F80" s="90"/>
      <c r="G80" s="95"/>
      <c r="H80" s="95"/>
      <c r="I80" s="90"/>
      <c r="J80" s="95"/>
      <c r="K80" s="73"/>
      <c r="L80" s="450"/>
      <c r="O80" s="450"/>
      <c r="R80" s="450"/>
      <c r="U80" s="450"/>
    </row>
    <row r="81" spans="2:21">
      <c r="B81" s="104"/>
      <c r="C81" s="94"/>
      <c r="D81" s="94"/>
      <c r="E81" s="95"/>
      <c r="F81" s="90"/>
      <c r="G81" s="95"/>
      <c r="H81" s="95"/>
      <c r="I81" s="90"/>
      <c r="J81" s="95"/>
      <c r="K81" s="73"/>
      <c r="L81" s="450"/>
      <c r="O81" s="450"/>
      <c r="R81" s="450"/>
      <c r="U81" s="450"/>
    </row>
    <row r="82" spans="2:21">
      <c r="B82" s="104"/>
      <c r="C82" s="94"/>
      <c r="D82" s="94"/>
      <c r="E82" s="95"/>
      <c r="F82" s="90"/>
      <c r="G82" s="95"/>
      <c r="H82" s="95"/>
      <c r="I82" s="90"/>
      <c r="J82" s="95"/>
      <c r="K82" s="73"/>
      <c r="L82" s="450"/>
      <c r="O82" s="450"/>
      <c r="R82" s="450"/>
      <c r="U82" s="450"/>
    </row>
    <row r="83" spans="2:21">
      <c r="B83" s="104"/>
      <c r="C83" s="94"/>
      <c r="D83" s="94"/>
      <c r="E83" s="95"/>
      <c r="F83" s="90"/>
      <c r="G83" s="95"/>
      <c r="H83" s="95"/>
      <c r="I83" s="90"/>
      <c r="J83" s="95"/>
      <c r="K83" s="73"/>
      <c r="L83" s="450"/>
      <c r="O83" s="450"/>
      <c r="R83" s="450"/>
      <c r="U83" s="450"/>
    </row>
    <row r="84" spans="2:21">
      <c r="B84" s="104"/>
      <c r="C84" s="94"/>
      <c r="D84" s="94"/>
      <c r="E84" s="95"/>
      <c r="F84" s="90"/>
      <c r="G84" s="95"/>
      <c r="H84" s="95"/>
      <c r="I84" s="90"/>
      <c r="J84" s="95"/>
      <c r="K84" s="73"/>
      <c r="L84" s="450"/>
      <c r="O84" s="450"/>
      <c r="R84" s="450"/>
      <c r="U84" s="450"/>
    </row>
    <row r="85" spans="2:21">
      <c r="B85" s="104"/>
      <c r="C85" s="94"/>
      <c r="D85" s="94"/>
      <c r="E85" s="95"/>
      <c r="F85" s="90"/>
      <c r="G85" s="95"/>
      <c r="H85" s="95"/>
      <c r="I85" s="90"/>
      <c r="J85" s="95"/>
      <c r="K85" s="73"/>
      <c r="L85" s="450"/>
      <c r="O85" s="450"/>
      <c r="R85" s="450"/>
      <c r="U85" s="450"/>
    </row>
    <row r="86" spans="2:21">
      <c r="B86" s="104"/>
      <c r="C86" s="94"/>
      <c r="D86" s="94"/>
      <c r="E86" s="95"/>
      <c r="F86" s="90"/>
      <c r="G86" s="95"/>
      <c r="H86" s="95"/>
      <c r="I86" s="90"/>
      <c r="J86" s="95"/>
      <c r="K86" s="73"/>
      <c r="L86" s="450"/>
      <c r="O86" s="450"/>
      <c r="R86" s="450"/>
      <c r="U86" s="450"/>
    </row>
    <row r="87" spans="2:21">
      <c r="B87" s="104"/>
      <c r="C87" s="94"/>
      <c r="D87" s="94"/>
      <c r="E87" s="95"/>
      <c r="F87" s="90"/>
      <c r="G87" s="95"/>
      <c r="H87" s="95"/>
      <c r="I87" s="90"/>
      <c r="J87" s="95"/>
      <c r="K87" s="73"/>
      <c r="L87" s="450"/>
      <c r="O87" s="450"/>
      <c r="R87" s="450"/>
      <c r="U87" s="450"/>
    </row>
    <row r="88" spans="2:21">
      <c r="B88" s="104"/>
      <c r="C88" s="94"/>
      <c r="D88" s="94"/>
      <c r="E88" s="95"/>
      <c r="F88" s="90"/>
      <c r="G88" s="95"/>
      <c r="H88" s="95"/>
      <c r="I88" s="90"/>
      <c r="J88" s="95"/>
      <c r="K88" s="73"/>
      <c r="L88" s="450"/>
      <c r="O88" s="450"/>
      <c r="R88" s="450"/>
      <c r="U88" s="450"/>
    </row>
    <row r="89" spans="2:21">
      <c r="B89" s="104"/>
      <c r="C89" s="94"/>
      <c r="D89" s="94"/>
      <c r="E89" s="95"/>
      <c r="F89" s="90"/>
      <c r="G89" s="95"/>
      <c r="H89" s="95"/>
      <c r="I89" s="90"/>
      <c r="J89" s="95"/>
      <c r="K89" s="73"/>
      <c r="L89" s="450"/>
      <c r="O89" s="450"/>
      <c r="R89" s="450"/>
      <c r="U89" s="450"/>
    </row>
    <row r="90" spans="2:21">
      <c r="B90" s="104"/>
      <c r="C90" s="94"/>
      <c r="D90" s="94"/>
      <c r="E90" s="95"/>
      <c r="F90" s="90"/>
      <c r="G90" s="95"/>
      <c r="H90" s="95"/>
      <c r="I90" s="90"/>
      <c r="J90" s="95"/>
      <c r="K90" s="73"/>
      <c r="L90" s="450"/>
      <c r="O90" s="450"/>
      <c r="R90" s="450"/>
      <c r="U90" s="450"/>
    </row>
    <row r="91" spans="2:21">
      <c r="B91" s="104"/>
      <c r="C91" s="94"/>
      <c r="D91" s="94"/>
      <c r="E91" s="95"/>
      <c r="F91" s="90"/>
      <c r="G91" s="95"/>
      <c r="H91" s="95"/>
      <c r="I91" s="90"/>
      <c r="J91" s="95"/>
      <c r="K91" s="73"/>
      <c r="L91" s="450"/>
      <c r="O91" s="450"/>
      <c r="R91" s="450"/>
      <c r="U91" s="450"/>
    </row>
    <row r="92" spans="2:21">
      <c r="B92" s="104"/>
      <c r="C92" s="94"/>
      <c r="D92" s="94"/>
      <c r="E92" s="95"/>
      <c r="F92" s="90"/>
      <c r="G92" s="95"/>
      <c r="H92" s="95"/>
      <c r="I92" s="90"/>
      <c r="J92" s="95"/>
      <c r="K92" s="73"/>
      <c r="L92" s="450"/>
      <c r="O92" s="450"/>
      <c r="R92" s="450"/>
      <c r="U92" s="450"/>
    </row>
    <row r="93" spans="2:21">
      <c r="B93" s="104"/>
      <c r="C93" s="94"/>
      <c r="D93" s="94"/>
      <c r="E93" s="95"/>
      <c r="F93" s="90"/>
      <c r="G93" s="95"/>
      <c r="H93" s="95"/>
      <c r="I93" s="90"/>
      <c r="J93" s="95"/>
      <c r="K93" s="73"/>
      <c r="L93" s="450"/>
      <c r="O93" s="450"/>
      <c r="R93" s="450"/>
      <c r="U93" s="450"/>
    </row>
    <row r="94" spans="2:21">
      <c r="B94" s="104"/>
      <c r="C94" s="94"/>
      <c r="D94" s="94"/>
      <c r="E94" s="95"/>
      <c r="F94" s="90"/>
      <c r="G94" s="95"/>
      <c r="H94" s="95"/>
      <c r="I94" s="90"/>
      <c r="J94" s="95"/>
      <c r="K94" s="73"/>
      <c r="L94" s="450"/>
      <c r="O94" s="450"/>
      <c r="R94" s="450"/>
      <c r="U94" s="450"/>
    </row>
    <row r="95" spans="2:21">
      <c r="B95" s="104"/>
      <c r="C95" s="94"/>
      <c r="D95" s="94"/>
      <c r="E95" s="95"/>
      <c r="F95" s="90"/>
      <c r="G95" s="95"/>
      <c r="H95" s="95"/>
      <c r="I95" s="90"/>
      <c r="J95" s="95"/>
      <c r="K95" s="73"/>
      <c r="L95" s="450"/>
      <c r="O95" s="450"/>
      <c r="R95" s="450"/>
      <c r="U95" s="450"/>
    </row>
    <row r="96" spans="2:21">
      <c r="B96" s="104"/>
      <c r="C96" s="94"/>
      <c r="D96" s="94"/>
      <c r="E96" s="95"/>
      <c r="F96" s="90"/>
      <c r="G96" s="95"/>
      <c r="H96" s="95"/>
      <c r="I96" s="90"/>
      <c r="J96" s="95"/>
      <c r="K96" s="73"/>
      <c r="L96" s="450"/>
      <c r="O96" s="450"/>
      <c r="R96" s="450"/>
      <c r="U96" s="450"/>
    </row>
    <row r="97" spans="2:21">
      <c r="B97" s="104"/>
      <c r="C97" s="94"/>
      <c r="D97" s="94"/>
      <c r="E97" s="95"/>
      <c r="F97" s="90"/>
      <c r="G97" s="95"/>
      <c r="H97" s="95"/>
      <c r="I97" s="90"/>
      <c r="J97" s="95"/>
      <c r="K97" s="73"/>
      <c r="L97" s="450"/>
      <c r="O97" s="450"/>
      <c r="R97" s="450"/>
      <c r="U97" s="450"/>
    </row>
    <row r="98" spans="2:21">
      <c r="B98" s="104"/>
      <c r="C98" s="94"/>
      <c r="D98" s="94"/>
      <c r="E98" s="95"/>
      <c r="F98" s="90"/>
      <c r="G98" s="95"/>
      <c r="H98" s="95"/>
      <c r="I98" s="90"/>
      <c r="J98" s="95"/>
      <c r="K98" s="73"/>
      <c r="L98" s="450"/>
      <c r="O98" s="450"/>
      <c r="R98" s="450"/>
      <c r="U98" s="450"/>
    </row>
    <row r="99" spans="2:21">
      <c r="B99" s="104"/>
      <c r="C99" s="94"/>
      <c r="D99" s="94"/>
      <c r="E99" s="95"/>
      <c r="F99" s="90"/>
      <c r="G99" s="95"/>
      <c r="H99" s="95"/>
      <c r="I99" s="90"/>
      <c r="J99" s="95"/>
      <c r="K99" s="73"/>
      <c r="L99" s="450"/>
      <c r="O99" s="450"/>
      <c r="R99" s="450"/>
      <c r="U99" s="450"/>
    </row>
    <row r="100" spans="2:21">
      <c r="B100" s="104"/>
      <c r="C100" s="94"/>
      <c r="D100" s="94"/>
      <c r="E100" s="95"/>
      <c r="F100" s="90"/>
      <c r="G100" s="95"/>
      <c r="H100" s="95"/>
      <c r="I100" s="90"/>
      <c r="J100" s="95"/>
      <c r="K100" s="73"/>
      <c r="L100" s="450"/>
      <c r="O100" s="450"/>
      <c r="R100" s="450"/>
      <c r="U100" s="450"/>
    </row>
    <row r="101" spans="2:21">
      <c r="B101" s="104"/>
      <c r="C101" s="94"/>
      <c r="D101" s="94"/>
      <c r="E101" s="95"/>
      <c r="F101" s="90"/>
      <c r="G101" s="95"/>
      <c r="H101" s="95"/>
      <c r="I101" s="90"/>
      <c r="J101" s="95"/>
      <c r="K101" s="73"/>
      <c r="L101" s="450"/>
      <c r="O101" s="450"/>
      <c r="R101" s="450"/>
      <c r="U101" s="450"/>
    </row>
    <row r="102" spans="2:21">
      <c r="B102" s="104"/>
      <c r="C102" s="94"/>
      <c r="D102" s="94"/>
      <c r="E102" s="95"/>
      <c r="F102" s="90"/>
      <c r="G102" s="95"/>
      <c r="H102" s="95"/>
      <c r="I102" s="90"/>
      <c r="J102" s="95"/>
      <c r="K102" s="73"/>
      <c r="L102" s="450"/>
      <c r="O102" s="450"/>
      <c r="R102" s="450"/>
      <c r="U102" s="450"/>
    </row>
    <row r="103" spans="2:21">
      <c r="B103" s="104"/>
      <c r="C103" s="94"/>
      <c r="D103" s="94"/>
      <c r="E103" s="95"/>
      <c r="F103" s="90"/>
      <c r="G103" s="95"/>
      <c r="H103" s="95"/>
      <c r="I103" s="90"/>
      <c r="J103" s="95"/>
      <c r="K103" s="73"/>
      <c r="L103" s="450"/>
      <c r="O103" s="450"/>
      <c r="R103" s="450"/>
      <c r="U103" s="450"/>
    </row>
    <row r="104" spans="2:21">
      <c r="B104" s="104"/>
      <c r="C104" s="94"/>
      <c r="D104" s="94"/>
      <c r="E104" s="95"/>
      <c r="F104" s="90"/>
      <c r="G104" s="95"/>
      <c r="H104" s="95"/>
      <c r="I104" s="90"/>
      <c r="J104" s="95"/>
      <c r="K104" s="73"/>
      <c r="L104" s="450"/>
      <c r="O104" s="450"/>
      <c r="R104" s="450"/>
      <c r="U104" s="450"/>
    </row>
    <row r="105" spans="2:21">
      <c r="B105" s="104"/>
      <c r="C105" s="94"/>
      <c r="D105" s="94"/>
      <c r="E105" s="95"/>
      <c r="F105" s="90"/>
      <c r="G105" s="95"/>
      <c r="H105" s="95"/>
      <c r="I105" s="90"/>
      <c r="J105" s="95"/>
      <c r="K105" s="73"/>
      <c r="L105" s="450"/>
      <c r="O105" s="450"/>
      <c r="R105" s="450"/>
      <c r="U105" s="450"/>
    </row>
    <row r="106" spans="2:21">
      <c r="B106" s="104"/>
      <c r="C106" s="94"/>
      <c r="D106" s="94"/>
      <c r="E106" s="95"/>
      <c r="F106" s="90"/>
      <c r="G106" s="95"/>
      <c r="H106" s="95"/>
      <c r="I106" s="90"/>
      <c r="J106" s="95"/>
      <c r="K106" s="73"/>
      <c r="L106" s="450"/>
      <c r="O106" s="450"/>
      <c r="R106" s="450"/>
      <c r="U106" s="450"/>
    </row>
    <row r="107" spans="2:21">
      <c r="B107" s="104"/>
      <c r="C107" s="94"/>
      <c r="D107" s="94"/>
      <c r="E107" s="95"/>
      <c r="F107" s="90"/>
      <c r="G107" s="95"/>
      <c r="H107" s="95"/>
      <c r="I107" s="90"/>
      <c r="J107" s="95"/>
      <c r="K107" s="73"/>
      <c r="L107" s="450"/>
      <c r="O107" s="450"/>
      <c r="R107" s="450"/>
      <c r="U107" s="450"/>
    </row>
    <row r="108" spans="2:21">
      <c r="B108" s="104"/>
      <c r="C108" s="94"/>
      <c r="D108" s="94"/>
      <c r="E108" s="95"/>
      <c r="F108" s="90"/>
      <c r="G108" s="95"/>
      <c r="H108" s="95"/>
      <c r="I108" s="90"/>
      <c r="J108" s="95"/>
      <c r="K108" s="73"/>
      <c r="L108" s="450"/>
      <c r="O108" s="450"/>
      <c r="R108" s="450"/>
      <c r="U108" s="450"/>
    </row>
    <row r="109" spans="2:21">
      <c r="B109" s="104"/>
      <c r="C109" s="94"/>
      <c r="D109" s="94"/>
      <c r="E109" s="95"/>
      <c r="F109" s="90"/>
      <c r="G109" s="95"/>
      <c r="H109" s="95"/>
      <c r="I109" s="90"/>
      <c r="J109" s="95"/>
      <c r="K109" s="73"/>
      <c r="L109" s="450"/>
      <c r="O109" s="450"/>
      <c r="R109" s="450"/>
      <c r="U109" s="450"/>
    </row>
    <row r="110" spans="2:21">
      <c r="B110" s="104"/>
      <c r="C110" s="94"/>
      <c r="D110" s="94"/>
      <c r="E110" s="95"/>
      <c r="F110" s="90"/>
      <c r="G110" s="95"/>
      <c r="H110" s="95"/>
      <c r="I110" s="90"/>
      <c r="J110" s="95"/>
      <c r="K110" s="73"/>
      <c r="L110" s="450"/>
      <c r="O110" s="450"/>
      <c r="R110" s="450"/>
      <c r="U110" s="450"/>
    </row>
    <row r="111" spans="2:21">
      <c r="B111" s="104"/>
      <c r="C111" s="94"/>
      <c r="D111" s="94"/>
      <c r="E111" s="95"/>
      <c r="F111" s="90"/>
      <c r="G111" s="95"/>
      <c r="H111" s="95"/>
      <c r="I111" s="90"/>
      <c r="J111" s="95"/>
      <c r="K111" s="73"/>
      <c r="L111" s="450"/>
      <c r="O111" s="450"/>
      <c r="R111" s="450"/>
      <c r="U111" s="450"/>
    </row>
    <row r="112" spans="2:21">
      <c r="B112" s="104"/>
      <c r="C112" s="94"/>
      <c r="D112" s="94"/>
      <c r="E112" s="95"/>
      <c r="F112" s="90"/>
      <c r="G112" s="95"/>
      <c r="H112" s="95"/>
      <c r="I112" s="90"/>
      <c r="J112" s="95"/>
      <c r="K112" s="73"/>
      <c r="L112" s="450"/>
      <c r="O112" s="450"/>
      <c r="R112" s="450"/>
      <c r="U112" s="450"/>
    </row>
    <row r="113" spans="2:21">
      <c r="B113" s="104"/>
      <c r="C113" s="94"/>
      <c r="D113" s="94"/>
      <c r="E113" s="95"/>
      <c r="F113" s="90"/>
      <c r="G113" s="95"/>
      <c r="H113" s="95"/>
      <c r="I113" s="90"/>
      <c r="J113" s="95"/>
      <c r="K113" s="73"/>
      <c r="L113" s="450"/>
      <c r="O113" s="450"/>
      <c r="R113" s="450"/>
      <c r="U113" s="450"/>
    </row>
    <row r="114" spans="2:21">
      <c r="B114" s="104"/>
      <c r="C114" s="94"/>
      <c r="D114" s="94"/>
      <c r="E114" s="95"/>
      <c r="F114" s="90"/>
      <c r="G114" s="95"/>
      <c r="H114" s="95"/>
      <c r="I114" s="90"/>
      <c r="J114" s="95"/>
      <c r="K114" s="73"/>
      <c r="L114" s="450"/>
      <c r="O114" s="450"/>
      <c r="R114" s="450"/>
      <c r="U114" s="450"/>
    </row>
    <row r="115" spans="2:21">
      <c r="B115" s="104"/>
      <c r="C115" s="94"/>
      <c r="D115" s="94"/>
      <c r="E115" s="95"/>
      <c r="F115" s="90"/>
      <c r="G115" s="95"/>
      <c r="H115" s="95"/>
      <c r="I115" s="90"/>
      <c r="J115" s="95"/>
      <c r="K115" s="73"/>
      <c r="L115" s="125"/>
      <c r="O115" s="125"/>
      <c r="R115" s="125"/>
      <c r="U115" s="125"/>
    </row>
    <row r="116" spans="2:21">
      <c r="B116" s="104"/>
      <c r="C116" s="94"/>
      <c r="D116" s="94"/>
      <c r="E116" s="95"/>
      <c r="F116" s="90"/>
      <c r="G116" s="95"/>
      <c r="H116" s="95"/>
      <c r="I116" s="90"/>
      <c r="J116" s="95"/>
      <c r="K116" s="73"/>
      <c r="L116" s="125"/>
      <c r="O116" s="125"/>
      <c r="R116" s="125"/>
      <c r="U116" s="125"/>
    </row>
    <row r="117" spans="2:21">
      <c r="B117" s="104"/>
      <c r="C117" s="94"/>
      <c r="D117" s="94"/>
      <c r="E117" s="95"/>
      <c r="F117" s="90"/>
      <c r="G117" s="95"/>
      <c r="H117" s="95"/>
      <c r="I117" s="90"/>
      <c r="J117" s="95"/>
      <c r="K117" s="73"/>
      <c r="L117" s="125"/>
      <c r="O117" s="125"/>
      <c r="R117" s="125"/>
      <c r="U117" s="125"/>
    </row>
    <row r="118" spans="2:21">
      <c r="B118" s="104"/>
      <c r="C118" s="94"/>
      <c r="D118" s="94"/>
      <c r="E118" s="95"/>
      <c r="F118" s="90"/>
      <c r="G118" s="95"/>
      <c r="H118" s="95"/>
      <c r="I118" s="90"/>
      <c r="J118" s="95"/>
      <c r="K118" s="73"/>
      <c r="L118" s="125"/>
      <c r="O118" s="125"/>
      <c r="R118" s="125"/>
      <c r="U118" s="125"/>
    </row>
    <row r="119" spans="2:21">
      <c r="B119" s="104"/>
      <c r="C119" s="94"/>
      <c r="D119" s="94"/>
      <c r="E119" s="95"/>
      <c r="F119" s="90"/>
      <c r="G119" s="95"/>
      <c r="H119" s="95"/>
      <c r="I119" s="90"/>
      <c r="J119" s="95"/>
      <c r="K119" s="73"/>
      <c r="L119" s="125"/>
      <c r="O119" s="125"/>
      <c r="R119" s="125"/>
      <c r="U119" s="125"/>
    </row>
    <row r="120" spans="2:21">
      <c r="B120" s="104"/>
      <c r="C120" s="94"/>
      <c r="D120" s="94"/>
      <c r="E120" s="95"/>
      <c r="F120" s="90"/>
      <c r="G120" s="95"/>
      <c r="H120" s="95"/>
      <c r="I120" s="90"/>
      <c r="J120" s="95"/>
      <c r="K120" s="73"/>
      <c r="L120" s="125"/>
      <c r="O120" s="125"/>
      <c r="R120" s="125"/>
      <c r="U120" s="125"/>
    </row>
    <row r="121" spans="2:21">
      <c r="B121" s="104"/>
      <c r="C121" s="94"/>
      <c r="D121" s="94"/>
      <c r="E121" s="95"/>
      <c r="F121" s="90"/>
      <c r="G121" s="95"/>
      <c r="H121" s="95"/>
      <c r="I121" s="90"/>
      <c r="J121" s="95"/>
      <c r="K121" s="73"/>
      <c r="L121" s="125"/>
      <c r="O121" s="125"/>
      <c r="R121" s="125"/>
      <c r="U121" s="125"/>
    </row>
    <row r="122" spans="2:21">
      <c r="B122" s="104"/>
      <c r="C122" s="94"/>
      <c r="D122" s="94"/>
      <c r="E122" s="95"/>
      <c r="F122" s="90"/>
      <c r="G122" s="95"/>
      <c r="H122" s="95"/>
      <c r="I122" s="90"/>
      <c r="J122" s="95"/>
      <c r="K122" s="73"/>
      <c r="L122" s="125"/>
      <c r="O122" s="125"/>
      <c r="R122" s="125"/>
      <c r="U122" s="125"/>
    </row>
    <row r="123" spans="2:21">
      <c r="B123" s="104"/>
      <c r="C123" s="94"/>
      <c r="D123" s="94"/>
      <c r="E123" s="95"/>
      <c r="F123" s="90"/>
      <c r="G123" s="95"/>
      <c r="H123" s="95"/>
      <c r="I123" s="90"/>
      <c r="J123" s="95"/>
      <c r="K123" s="73"/>
      <c r="L123" s="125"/>
      <c r="O123" s="125"/>
      <c r="R123" s="125"/>
      <c r="U123" s="125"/>
    </row>
    <row r="124" spans="2:21">
      <c r="B124" s="104"/>
      <c r="C124" s="94"/>
      <c r="D124" s="94"/>
      <c r="E124" s="95"/>
      <c r="F124" s="90"/>
      <c r="G124" s="95"/>
      <c r="H124" s="95"/>
      <c r="I124" s="90"/>
      <c r="J124" s="95"/>
      <c r="K124" s="73"/>
      <c r="L124" s="125"/>
      <c r="O124" s="125"/>
      <c r="R124" s="125"/>
      <c r="U124" s="125"/>
    </row>
    <row r="125" spans="2:21">
      <c r="B125" s="104"/>
      <c r="C125" s="94"/>
      <c r="D125" s="94"/>
      <c r="E125" s="95"/>
      <c r="F125" s="90"/>
      <c r="G125" s="95"/>
      <c r="H125" s="95"/>
      <c r="I125" s="90"/>
      <c r="J125" s="95"/>
      <c r="K125" s="73"/>
      <c r="L125" s="125"/>
      <c r="O125" s="125"/>
      <c r="R125" s="125"/>
      <c r="U125" s="125"/>
    </row>
    <row r="126" spans="2:21">
      <c r="B126" s="104"/>
      <c r="C126" s="94"/>
      <c r="D126" s="94"/>
      <c r="E126" s="95"/>
      <c r="F126" s="90"/>
      <c r="G126" s="95"/>
      <c r="H126" s="95"/>
      <c r="I126" s="90"/>
      <c r="J126" s="95"/>
      <c r="K126" s="73"/>
      <c r="L126" s="125"/>
      <c r="O126" s="125"/>
      <c r="R126" s="125"/>
      <c r="U126" s="125"/>
    </row>
    <row r="127" spans="2:21">
      <c r="B127" s="104"/>
      <c r="C127" s="94"/>
      <c r="D127" s="94"/>
      <c r="E127" s="95"/>
      <c r="F127" s="90"/>
      <c r="G127" s="95"/>
      <c r="H127" s="95"/>
      <c r="I127" s="90"/>
      <c r="J127" s="95"/>
      <c r="K127" s="73"/>
      <c r="L127" s="125"/>
      <c r="O127" s="125"/>
      <c r="R127" s="125"/>
      <c r="U127" s="125"/>
    </row>
    <row r="128" spans="2:21">
      <c r="B128" s="104"/>
      <c r="C128" s="94"/>
      <c r="D128" s="94"/>
      <c r="E128" s="95"/>
      <c r="F128" s="90"/>
      <c r="G128" s="95"/>
      <c r="H128" s="95"/>
      <c r="I128" s="90"/>
      <c r="J128" s="95"/>
      <c r="K128" s="73"/>
      <c r="L128" s="125"/>
      <c r="O128" s="125"/>
      <c r="R128" s="125"/>
      <c r="U128" s="125"/>
    </row>
    <row r="129" spans="2:21">
      <c r="B129" s="104"/>
      <c r="C129" s="94"/>
      <c r="D129" s="94"/>
      <c r="E129" s="95"/>
      <c r="F129" s="90"/>
      <c r="G129" s="95"/>
      <c r="H129" s="95"/>
      <c r="I129" s="90"/>
      <c r="J129" s="95"/>
      <c r="K129" s="73"/>
      <c r="L129" s="125"/>
      <c r="O129" s="125"/>
      <c r="R129" s="125"/>
      <c r="U129" s="125"/>
    </row>
    <row r="130" spans="2:21">
      <c r="B130" s="104"/>
      <c r="C130" s="94"/>
      <c r="D130" s="94"/>
      <c r="E130" s="95"/>
      <c r="F130" s="90"/>
      <c r="G130" s="95"/>
      <c r="H130" s="95"/>
      <c r="I130" s="90"/>
      <c r="J130" s="95"/>
      <c r="K130" s="73"/>
      <c r="L130" s="125"/>
      <c r="O130" s="125"/>
      <c r="R130" s="125"/>
      <c r="U130" s="125"/>
    </row>
    <row r="131" spans="2:21">
      <c r="B131" s="104"/>
      <c r="C131" s="94"/>
      <c r="D131" s="94"/>
      <c r="E131" s="95"/>
      <c r="F131" s="90"/>
      <c r="G131" s="95"/>
      <c r="H131" s="95"/>
      <c r="I131" s="90"/>
      <c r="J131" s="95"/>
      <c r="K131" s="73"/>
      <c r="L131" s="125"/>
      <c r="O131" s="125"/>
      <c r="R131" s="125"/>
      <c r="U131" s="125"/>
    </row>
    <row r="132" spans="2:21">
      <c r="B132" s="104"/>
      <c r="C132" s="94"/>
      <c r="D132" s="94"/>
      <c r="E132" s="95"/>
      <c r="F132" s="90"/>
      <c r="G132" s="95"/>
      <c r="H132" s="95"/>
      <c r="I132" s="90"/>
      <c r="J132" s="95"/>
      <c r="K132" s="73"/>
      <c r="L132" s="125"/>
      <c r="O132" s="125"/>
      <c r="R132" s="125"/>
      <c r="U132" s="125"/>
    </row>
    <row r="133" spans="2:21">
      <c r="B133" s="104"/>
      <c r="C133" s="94"/>
      <c r="D133" s="94"/>
      <c r="E133" s="95"/>
      <c r="F133" s="90"/>
      <c r="G133" s="95"/>
      <c r="H133" s="95"/>
      <c r="I133" s="90"/>
      <c r="J133" s="95"/>
      <c r="K133" s="73"/>
      <c r="L133" s="125"/>
      <c r="O133" s="125"/>
      <c r="R133" s="125"/>
      <c r="U133" s="125"/>
    </row>
    <row r="134" spans="2:21">
      <c r="B134" s="104"/>
      <c r="C134" s="94"/>
      <c r="D134" s="94"/>
      <c r="E134" s="95"/>
      <c r="F134" s="90"/>
      <c r="G134" s="95"/>
      <c r="H134" s="95"/>
      <c r="I134" s="90"/>
      <c r="J134" s="95"/>
      <c r="K134" s="73"/>
      <c r="L134" s="125"/>
      <c r="O134" s="125"/>
      <c r="R134" s="125"/>
      <c r="U134" s="125"/>
    </row>
    <row r="135" spans="2:21">
      <c r="B135" s="104"/>
      <c r="C135" s="94"/>
      <c r="D135" s="94"/>
      <c r="E135" s="95"/>
      <c r="F135" s="90"/>
      <c r="G135" s="95"/>
      <c r="H135" s="95"/>
      <c r="I135" s="90"/>
      <c r="J135" s="95"/>
      <c r="K135" s="73"/>
      <c r="L135" s="125"/>
      <c r="O135" s="125"/>
      <c r="R135" s="125"/>
      <c r="U135" s="125"/>
    </row>
    <row r="136" spans="2:21">
      <c r="B136" s="104"/>
      <c r="C136" s="94"/>
      <c r="D136" s="94"/>
      <c r="E136" s="95"/>
      <c r="F136" s="90"/>
      <c r="G136" s="95"/>
      <c r="H136" s="95"/>
      <c r="I136" s="90"/>
      <c r="J136" s="95"/>
      <c r="K136" s="73"/>
      <c r="L136" s="125"/>
      <c r="O136" s="125"/>
      <c r="R136" s="125"/>
      <c r="U136" s="125"/>
    </row>
    <row r="137" spans="2:21">
      <c r="B137" s="104"/>
      <c r="C137" s="94"/>
      <c r="D137" s="94"/>
      <c r="E137" s="95"/>
      <c r="F137" s="90"/>
      <c r="G137" s="95"/>
      <c r="H137" s="95"/>
      <c r="I137" s="90"/>
      <c r="J137" s="95"/>
      <c r="K137" s="73"/>
      <c r="L137" s="125"/>
      <c r="O137" s="125"/>
      <c r="R137" s="125"/>
      <c r="U137" s="125"/>
    </row>
    <row r="138" spans="2:21">
      <c r="B138" s="104"/>
      <c r="C138" s="94"/>
      <c r="D138" s="94"/>
      <c r="E138" s="95"/>
      <c r="F138" s="90"/>
      <c r="G138" s="95"/>
      <c r="H138" s="95"/>
      <c r="I138" s="90"/>
      <c r="J138" s="95"/>
      <c r="K138" s="73"/>
      <c r="L138" s="125"/>
      <c r="O138" s="125"/>
      <c r="R138" s="125"/>
      <c r="U138" s="125"/>
    </row>
    <row r="139" spans="2:21">
      <c r="B139" s="104"/>
      <c r="C139" s="94"/>
      <c r="D139" s="94"/>
      <c r="E139" s="95"/>
      <c r="F139" s="90"/>
      <c r="G139" s="95"/>
      <c r="H139" s="95"/>
      <c r="I139" s="90"/>
      <c r="J139" s="95"/>
      <c r="K139" s="73"/>
      <c r="L139" s="125"/>
      <c r="O139" s="125"/>
      <c r="R139" s="125"/>
      <c r="U139" s="125"/>
    </row>
    <row r="140" spans="2:21">
      <c r="B140" s="104"/>
      <c r="C140" s="94"/>
      <c r="D140" s="94"/>
      <c r="E140" s="95"/>
      <c r="F140" s="90"/>
      <c r="G140" s="95"/>
      <c r="H140" s="95"/>
      <c r="I140" s="90"/>
      <c r="J140" s="95"/>
      <c r="K140" s="73"/>
      <c r="L140" s="125"/>
      <c r="O140" s="125"/>
      <c r="R140" s="125"/>
      <c r="U140" s="125"/>
    </row>
    <row r="141" spans="2:21">
      <c r="B141" s="104"/>
      <c r="C141" s="94"/>
      <c r="D141" s="94"/>
      <c r="E141" s="95"/>
      <c r="F141" s="90"/>
      <c r="G141" s="95"/>
      <c r="H141" s="95"/>
      <c r="I141" s="90"/>
      <c r="J141" s="95"/>
      <c r="K141" s="73"/>
      <c r="L141" s="125"/>
      <c r="O141" s="125"/>
      <c r="R141" s="125"/>
      <c r="U141" s="125"/>
    </row>
    <row r="142" spans="2:21">
      <c r="B142" s="104"/>
      <c r="C142" s="94"/>
      <c r="D142" s="94"/>
      <c r="E142" s="95"/>
      <c r="F142" s="90"/>
      <c r="G142" s="95"/>
      <c r="H142" s="95"/>
      <c r="I142" s="90"/>
      <c r="J142" s="95"/>
      <c r="K142" s="73"/>
      <c r="L142" s="125"/>
      <c r="O142" s="125"/>
      <c r="R142" s="125"/>
      <c r="U142" s="125"/>
    </row>
    <row r="143" spans="2:21">
      <c r="B143" s="104"/>
      <c r="C143" s="94"/>
      <c r="D143" s="94"/>
      <c r="E143" s="95"/>
      <c r="F143" s="90"/>
      <c r="G143" s="95"/>
      <c r="H143" s="95"/>
      <c r="I143" s="90"/>
      <c r="J143" s="95"/>
      <c r="K143" s="73"/>
      <c r="L143" s="125"/>
      <c r="O143" s="125"/>
      <c r="R143" s="125"/>
      <c r="U143" s="125"/>
    </row>
    <row r="144" spans="2:21">
      <c r="B144" s="104"/>
      <c r="C144" s="94"/>
      <c r="D144" s="94"/>
      <c r="E144" s="95"/>
      <c r="F144" s="90"/>
      <c r="G144" s="95"/>
      <c r="H144" s="95"/>
      <c r="I144" s="90"/>
      <c r="J144" s="95"/>
      <c r="K144" s="73"/>
      <c r="L144" s="125"/>
      <c r="O144" s="125"/>
      <c r="R144" s="125"/>
      <c r="U144" s="125"/>
    </row>
    <row r="145" spans="2:21">
      <c r="B145" s="104"/>
      <c r="C145" s="94"/>
      <c r="D145" s="94"/>
      <c r="E145" s="95"/>
      <c r="F145" s="90"/>
      <c r="G145" s="95"/>
      <c r="H145" s="95"/>
      <c r="I145" s="90"/>
      <c r="J145" s="95"/>
      <c r="K145" s="73"/>
      <c r="L145" s="125"/>
      <c r="O145" s="125"/>
      <c r="R145" s="125"/>
      <c r="U145" s="125"/>
    </row>
    <row r="146" spans="2:21">
      <c r="B146" s="104"/>
      <c r="C146" s="94"/>
      <c r="D146" s="94"/>
      <c r="E146" s="95"/>
      <c r="F146" s="90"/>
      <c r="G146" s="95"/>
      <c r="H146" s="95"/>
      <c r="I146" s="90"/>
      <c r="J146" s="95"/>
      <c r="K146" s="73"/>
      <c r="L146" s="125"/>
      <c r="O146" s="125"/>
      <c r="R146" s="125"/>
      <c r="U146" s="125"/>
    </row>
    <row r="147" spans="2:21">
      <c r="B147" s="104"/>
      <c r="C147" s="94"/>
      <c r="D147" s="94"/>
      <c r="E147" s="95"/>
      <c r="F147" s="90"/>
      <c r="G147" s="95"/>
      <c r="H147" s="95"/>
      <c r="I147" s="90"/>
      <c r="J147" s="95"/>
      <c r="K147" s="73"/>
      <c r="L147" s="125"/>
      <c r="O147" s="125"/>
      <c r="R147" s="125"/>
      <c r="U147" s="125"/>
    </row>
    <row r="148" spans="2:21">
      <c r="B148" s="104"/>
      <c r="C148" s="94"/>
      <c r="D148" s="94"/>
      <c r="E148" s="95"/>
      <c r="F148" s="90"/>
      <c r="G148" s="95"/>
      <c r="H148" s="95"/>
      <c r="I148" s="90"/>
      <c r="J148" s="95"/>
      <c r="K148" s="73"/>
      <c r="L148" s="125"/>
      <c r="O148" s="125"/>
      <c r="R148" s="125"/>
      <c r="U148" s="125"/>
    </row>
    <row r="149" spans="2:21">
      <c r="B149" s="104"/>
      <c r="C149" s="94"/>
      <c r="D149" s="94"/>
      <c r="E149" s="95"/>
      <c r="F149" s="90"/>
      <c r="G149" s="95"/>
      <c r="H149" s="95"/>
      <c r="I149" s="90"/>
      <c r="J149" s="95"/>
      <c r="K149" s="73"/>
      <c r="L149" s="125"/>
      <c r="O149" s="125"/>
      <c r="R149" s="125"/>
      <c r="U149" s="125"/>
    </row>
    <row r="150" spans="2:21">
      <c r="B150" s="104"/>
      <c r="C150" s="94"/>
      <c r="D150" s="94"/>
      <c r="E150" s="95"/>
      <c r="F150" s="90"/>
      <c r="G150" s="95"/>
      <c r="H150" s="95"/>
      <c r="I150" s="90"/>
      <c r="J150" s="95"/>
      <c r="K150" s="73"/>
      <c r="L150" s="125"/>
      <c r="O150" s="125"/>
      <c r="R150" s="125"/>
      <c r="U150" s="125"/>
    </row>
    <row r="151" spans="2:21">
      <c r="B151" s="104"/>
      <c r="C151" s="94"/>
      <c r="D151" s="94"/>
      <c r="E151" s="95"/>
      <c r="F151" s="90"/>
      <c r="G151" s="95"/>
      <c r="H151" s="95"/>
      <c r="I151" s="90"/>
      <c r="J151" s="95"/>
      <c r="K151" s="73"/>
      <c r="L151" s="125"/>
      <c r="O151" s="125"/>
      <c r="R151" s="125"/>
      <c r="U151" s="125"/>
    </row>
    <row r="152" spans="2:21">
      <c r="B152" s="104"/>
      <c r="C152" s="94"/>
      <c r="D152" s="94"/>
      <c r="E152" s="95"/>
      <c r="F152" s="90"/>
      <c r="G152" s="95"/>
      <c r="H152" s="95"/>
      <c r="I152" s="90"/>
      <c r="J152" s="95"/>
      <c r="K152" s="73"/>
      <c r="L152" s="125"/>
      <c r="O152" s="125"/>
      <c r="R152" s="125"/>
      <c r="U152" s="125"/>
    </row>
    <row r="153" spans="2:21">
      <c r="B153" s="104"/>
      <c r="C153" s="94"/>
      <c r="D153" s="94"/>
      <c r="E153" s="95"/>
      <c r="F153" s="90"/>
      <c r="G153" s="95"/>
      <c r="H153" s="95"/>
      <c r="I153" s="90"/>
      <c r="J153" s="95"/>
      <c r="K153" s="73"/>
      <c r="L153" s="125"/>
      <c r="O153" s="125"/>
      <c r="R153" s="125"/>
      <c r="U153" s="125"/>
    </row>
    <row r="154" spans="2:21">
      <c r="B154" s="104"/>
      <c r="C154" s="94"/>
      <c r="D154" s="94"/>
      <c r="E154" s="95"/>
      <c r="F154" s="90"/>
      <c r="G154" s="95"/>
      <c r="H154" s="95"/>
      <c r="I154" s="90"/>
      <c r="J154" s="95"/>
      <c r="K154" s="73"/>
      <c r="L154" s="125"/>
      <c r="O154" s="125"/>
      <c r="R154" s="125"/>
      <c r="U154" s="125"/>
    </row>
    <row r="155" spans="2:21">
      <c r="B155" s="104"/>
      <c r="C155" s="94"/>
      <c r="D155" s="94"/>
      <c r="E155" s="95"/>
      <c r="F155" s="90"/>
      <c r="G155" s="95"/>
      <c r="H155" s="95"/>
      <c r="I155" s="90"/>
      <c r="J155" s="95"/>
      <c r="K155" s="73"/>
      <c r="L155" s="125"/>
      <c r="O155" s="125"/>
      <c r="R155" s="125"/>
      <c r="U155" s="125"/>
    </row>
    <row r="156" spans="2:21">
      <c r="B156" s="104"/>
      <c r="C156" s="94"/>
      <c r="D156" s="94"/>
      <c r="E156" s="95"/>
      <c r="F156" s="90"/>
      <c r="G156" s="95"/>
      <c r="H156" s="95"/>
      <c r="I156" s="90"/>
      <c r="J156" s="95"/>
      <c r="K156" s="73"/>
      <c r="L156" s="125"/>
      <c r="O156" s="125"/>
      <c r="R156" s="125"/>
      <c r="U156" s="125"/>
    </row>
    <row r="157" spans="2:21">
      <c r="B157" s="104"/>
      <c r="C157" s="94"/>
      <c r="D157" s="94"/>
      <c r="E157" s="95"/>
      <c r="F157" s="90"/>
      <c r="G157" s="95"/>
      <c r="H157" s="95"/>
      <c r="I157" s="90"/>
      <c r="J157" s="95"/>
      <c r="K157" s="73"/>
      <c r="L157" s="125"/>
      <c r="O157" s="125"/>
      <c r="R157" s="125"/>
      <c r="U157" s="125"/>
    </row>
    <row r="158" spans="2:21">
      <c r="B158" s="104"/>
      <c r="C158" s="94"/>
      <c r="D158" s="94"/>
      <c r="E158" s="95"/>
      <c r="F158" s="90"/>
      <c r="G158" s="95"/>
      <c r="H158" s="95"/>
      <c r="I158" s="90"/>
      <c r="J158" s="95"/>
      <c r="K158" s="73"/>
      <c r="L158" s="125"/>
      <c r="O158" s="125"/>
      <c r="R158" s="125"/>
      <c r="U158" s="125"/>
    </row>
    <row r="159" spans="2:21">
      <c r="B159" s="104"/>
      <c r="C159" s="94"/>
      <c r="D159" s="94"/>
      <c r="E159" s="95"/>
      <c r="F159" s="90"/>
      <c r="G159" s="95"/>
      <c r="H159" s="95"/>
      <c r="I159" s="90"/>
      <c r="J159" s="95"/>
      <c r="K159" s="73"/>
      <c r="L159" s="125"/>
      <c r="O159" s="125"/>
      <c r="R159" s="125"/>
      <c r="U159" s="125"/>
    </row>
    <row r="160" spans="2:21">
      <c r="B160" s="104"/>
      <c r="C160" s="94"/>
      <c r="D160" s="94"/>
      <c r="E160" s="95"/>
      <c r="F160" s="90"/>
      <c r="G160" s="95"/>
      <c r="H160" s="95"/>
      <c r="I160" s="90"/>
      <c r="J160" s="95"/>
      <c r="K160" s="73"/>
      <c r="L160" s="125"/>
      <c r="O160" s="125"/>
      <c r="R160" s="125"/>
      <c r="U160" s="125"/>
    </row>
    <row r="161" spans="2:21">
      <c r="B161" s="104"/>
      <c r="C161" s="94"/>
      <c r="D161" s="94"/>
      <c r="E161" s="95"/>
      <c r="F161" s="90"/>
      <c r="G161" s="95"/>
      <c r="H161" s="95"/>
      <c r="I161" s="90"/>
      <c r="J161" s="95"/>
      <c r="K161" s="73"/>
      <c r="L161" s="125"/>
      <c r="O161" s="125"/>
      <c r="R161" s="125"/>
      <c r="U161" s="125"/>
    </row>
    <row r="162" spans="2:21">
      <c r="B162" s="104"/>
      <c r="C162" s="94"/>
      <c r="D162" s="94"/>
      <c r="E162" s="95"/>
      <c r="F162" s="90"/>
      <c r="G162" s="95"/>
      <c r="H162" s="95"/>
      <c r="I162" s="90"/>
      <c r="J162" s="95"/>
      <c r="K162" s="73"/>
      <c r="L162" s="125"/>
      <c r="O162" s="125"/>
      <c r="R162" s="125"/>
      <c r="U162" s="125"/>
    </row>
    <row r="163" spans="2:21">
      <c r="B163" s="104"/>
      <c r="C163" s="94"/>
      <c r="D163" s="94"/>
      <c r="E163" s="95"/>
      <c r="F163" s="90"/>
      <c r="G163" s="95"/>
      <c r="H163" s="95"/>
      <c r="I163" s="90"/>
      <c r="J163" s="95"/>
      <c r="K163" s="73"/>
      <c r="L163" s="125"/>
      <c r="O163" s="125"/>
      <c r="R163" s="125"/>
      <c r="U163" s="125"/>
    </row>
    <row r="164" spans="2:21">
      <c r="B164" s="104"/>
      <c r="C164" s="94"/>
      <c r="D164" s="94"/>
      <c r="E164" s="95"/>
      <c r="F164" s="90"/>
      <c r="G164" s="95"/>
      <c r="H164" s="95"/>
      <c r="I164" s="90"/>
      <c r="J164" s="95"/>
      <c r="K164" s="73"/>
      <c r="L164" s="125"/>
      <c r="O164" s="125"/>
      <c r="R164" s="125"/>
      <c r="U164" s="125"/>
    </row>
    <row r="165" spans="2:21">
      <c r="B165" s="104"/>
      <c r="C165" s="94"/>
      <c r="D165" s="94"/>
      <c r="E165" s="95"/>
      <c r="F165" s="90"/>
      <c r="G165" s="95"/>
      <c r="H165" s="95"/>
      <c r="I165" s="90"/>
      <c r="J165" s="95"/>
      <c r="K165" s="73"/>
      <c r="L165" s="125"/>
      <c r="O165" s="125"/>
      <c r="R165" s="125"/>
      <c r="U165" s="125"/>
    </row>
    <row r="166" spans="2:21">
      <c r="B166" s="104"/>
      <c r="C166" s="94"/>
      <c r="D166" s="94"/>
      <c r="E166" s="95"/>
      <c r="F166" s="90"/>
      <c r="G166" s="95"/>
      <c r="H166" s="95"/>
      <c r="I166" s="90"/>
      <c r="J166" s="95"/>
      <c r="K166" s="73"/>
      <c r="L166" s="125"/>
      <c r="O166" s="125"/>
      <c r="R166" s="125"/>
      <c r="U166" s="125"/>
    </row>
    <row r="167" spans="2:21">
      <c r="B167" s="104"/>
      <c r="C167" s="94"/>
      <c r="D167" s="94"/>
      <c r="E167" s="95"/>
      <c r="F167" s="90"/>
      <c r="G167" s="95"/>
      <c r="H167" s="95"/>
      <c r="I167" s="90"/>
      <c r="J167" s="95"/>
      <c r="K167" s="73"/>
      <c r="L167" s="125"/>
      <c r="O167" s="125"/>
      <c r="R167" s="125"/>
      <c r="U167" s="125"/>
    </row>
    <row r="168" spans="2:21">
      <c r="B168" s="104"/>
      <c r="C168" s="94"/>
      <c r="D168" s="94"/>
      <c r="E168" s="95"/>
      <c r="F168" s="90"/>
      <c r="G168" s="95"/>
      <c r="H168" s="95"/>
      <c r="I168" s="90"/>
      <c r="J168" s="95"/>
      <c r="K168" s="73"/>
      <c r="L168" s="125"/>
      <c r="O168" s="125"/>
      <c r="R168" s="125"/>
      <c r="U168" s="125"/>
    </row>
    <row r="169" spans="2:21">
      <c r="B169" s="104"/>
      <c r="C169" s="94"/>
      <c r="D169" s="94"/>
      <c r="E169" s="95"/>
      <c r="F169" s="90"/>
      <c r="G169" s="95"/>
      <c r="H169" s="95"/>
      <c r="I169" s="90"/>
      <c r="J169" s="95"/>
      <c r="K169" s="73"/>
      <c r="L169" s="125"/>
      <c r="O169" s="125"/>
      <c r="R169" s="125"/>
      <c r="U169" s="125"/>
    </row>
    <row r="170" spans="2:21">
      <c r="B170" s="104"/>
      <c r="C170" s="94"/>
      <c r="D170" s="94"/>
      <c r="E170" s="95"/>
      <c r="F170" s="90"/>
      <c r="G170" s="95"/>
      <c r="H170" s="95"/>
      <c r="I170" s="90"/>
      <c r="J170" s="95"/>
      <c r="K170" s="73"/>
      <c r="L170" s="125"/>
      <c r="O170" s="125"/>
      <c r="R170" s="125"/>
      <c r="U170" s="125"/>
    </row>
    <row r="171" spans="2:21">
      <c r="B171" s="104"/>
      <c r="C171" s="94"/>
      <c r="D171" s="94"/>
      <c r="E171" s="95"/>
      <c r="F171" s="90"/>
      <c r="G171" s="95"/>
      <c r="H171" s="95"/>
      <c r="I171" s="90"/>
      <c r="J171" s="95"/>
      <c r="K171" s="73"/>
      <c r="L171" s="125"/>
      <c r="O171" s="125"/>
      <c r="R171" s="125"/>
      <c r="U171" s="125"/>
    </row>
    <row r="172" spans="2:21">
      <c r="B172" s="104"/>
      <c r="C172" s="94"/>
      <c r="D172" s="94"/>
      <c r="E172" s="95"/>
      <c r="F172" s="90"/>
      <c r="G172" s="95"/>
      <c r="H172" s="95"/>
      <c r="I172" s="90"/>
      <c r="J172" s="95"/>
      <c r="K172" s="73"/>
      <c r="L172" s="125"/>
      <c r="O172" s="125"/>
      <c r="R172" s="125"/>
      <c r="U172" s="125"/>
    </row>
    <row r="173" spans="2:21">
      <c r="B173" s="104"/>
      <c r="C173" s="94"/>
      <c r="D173" s="94"/>
      <c r="E173" s="95"/>
      <c r="F173" s="90"/>
      <c r="G173" s="95"/>
      <c r="H173" s="95"/>
      <c r="I173" s="90"/>
      <c r="J173" s="95"/>
      <c r="K173" s="73"/>
      <c r="L173" s="125"/>
      <c r="O173" s="125"/>
      <c r="R173" s="125"/>
      <c r="U173" s="125"/>
    </row>
    <row r="174" spans="2:21">
      <c r="B174" s="104"/>
      <c r="C174" s="94"/>
      <c r="D174" s="94"/>
      <c r="E174" s="95"/>
      <c r="F174" s="90"/>
      <c r="G174" s="95"/>
      <c r="H174" s="95"/>
      <c r="I174" s="90"/>
      <c r="J174" s="95"/>
      <c r="K174" s="73"/>
      <c r="L174" s="125"/>
      <c r="O174" s="125"/>
      <c r="R174" s="125"/>
      <c r="U174" s="125"/>
    </row>
    <row r="175" spans="2:21">
      <c r="B175" s="104"/>
      <c r="C175" s="94"/>
      <c r="D175" s="94"/>
      <c r="E175" s="95"/>
      <c r="F175" s="90"/>
      <c r="G175" s="95"/>
      <c r="H175" s="95"/>
      <c r="I175" s="90"/>
      <c r="J175" s="95"/>
      <c r="K175" s="73"/>
      <c r="L175" s="125"/>
      <c r="O175" s="125"/>
      <c r="R175" s="125"/>
      <c r="U175" s="125"/>
    </row>
    <row r="176" spans="2:21">
      <c r="B176" s="104"/>
      <c r="C176" s="94"/>
      <c r="D176" s="94"/>
      <c r="E176" s="95"/>
      <c r="F176" s="90"/>
      <c r="G176" s="95"/>
      <c r="H176" s="95"/>
      <c r="I176" s="90"/>
      <c r="J176" s="95"/>
      <c r="K176" s="73"/>
      <c r="L176" s="125"/>
      <c r="O176" s="125"/>
      <c r="R176" s="125"/>
      <c r="U176" s="125"/>
    </row>
    <row r="177" spans="2:21">
      <c r="B177" s="104"/>
      <c r="C177" s="94"/>
      <c r="D177" s="94"/>
      <c r="E177" s="95"/>
      <c r="F177" s="90"/>
      <c r="G177" s="95"/>
      <c r="H177" s="95"/>
      <c r="I177" s="90"/>
      <c r="J177" s="95"/>
      <c r="K177" s="73"/>
      <c r="L177" s="125"/>
      <c r="O177" s="125"/>
      <c r="R177" s="125"/>
      <c r="U177" s="125"/>
    </row>
    <row r="178" spans="2:21">
      <c r="B178" s="104"/>
      <c r="C178" s="94"/>
      <c r="D178" s="94"/>
      <c r="E178" s="95"/>
      <c r="F178" s="90"/>
      <c r="G178" s="95"/>
      <c r="H178" s="95"/>
      <c r="I178" s="90"/>
      <c r="J178" s="95"/>
      <c r="K178" s="73"/>
      <c r="L178" s="125"/>
      <c r="O178" s="125"/>
      <c r="R178" s="125"/>
      <c r="U178" s="125"/>
    </row>
    <row r="179" spans="2:21">
      <c r="B179" s="104"/>
      <c r="C179" s="94"/>
      <c r="D179" s="94"/>
      <c r="E179" s="95"/>
      <c r="F179" s="90"/>
      <c r="G179" s="95"/>
      <c r="H179" s="95"/>
      <c r="I179" s="90"/>
      <c r="J179" s="95"/>
      <c r="K179" s="73"/>
      <c r="L179" s="125"/>
      <c r="O179" s="125"/>
      <c r="R179" s="125"/>
      <c r="U179" s="125"/>
    </row>
    <row r="180" spans="2:21">
      <c r="B180" s="104"/>
      <c r="C180" s="94"/>
      <c r="D180" s="94"/>
      <c r="E180" s="95"/>
      <c r="F180" s="90"/>
      <c r="G180" s="95"/>
      <c r="H180" s="95"/>
      <c r="I180" s="90"/>
      <c r="J180" s="95"/>
      <c r="K180" s="73"/>
      <c r="L180" s="125"/>
      <c r="O180" s="125"/>
      <c r="R180" s="125"/>
      <c r="U180" s="125"/>
    </row>
    <row r="181" spans="2:21">
      <c r="B181" s="104"/>
      <c r="C181" s="94"/>
      <c r="D181" s="94"/>
      <c r="E181" s="95"/>
      <c r="F181" s="90"/>
      <c r="G181" s="95"/>
      <c r="H181" s="95"/>
      <c r="I181" s="90"/>
      <c r="J181" s="95"/>
      <c r="K181" s="73"/>
      <c r="L181" s="125"/>
      <c r="O181" s="125"/>
      <c r="R181" s="125"/>
      <c r="U181" s="125"/>
    </row>
    <row r="182" spans="2:21">
      <c r="B182" s="104"/>
      <c r="C182" s="94"/>
      <c r="D182" s="94"/>
      <c r="E182" s="95"/>
      <c r="F182" s="90"/>
      <c r="G182" s="95"/>
      <c r="H182" s="95"/>
      <c r="I182" s="90"/>
      <c r="J182" s="95"/>
      <c r="K182" s="73"/>
      <c r="L182" s="125"/>
      <c r="O182" s="125"/>
      <c r="R182" s="125"/>
      <c r="U182" s="125"/>
    </row>
    <row r="183" spans="2:21">
      <c r="B183" s="104"/>
      <c r="C183" s="94"/>
      <c r="D183" s="94"/>
      <c r="E183" s="95"/>
      <c r="F183" s="90"/>
      <c r="G183" s="95"/>
      <c r="H183" s="95"/>
      <c r="I183" s="90"/>
      <c r="J183" s="95"/>
      <c r="K183" s="73"/>
      <c r="L183" s="125"/>
      <c r="O183" s="125"/>
      <c r="R183" s="125"/>
      <c r="U183" s="125"/>
    </row>
    <row r="184" spans="2:21">
      <c r="B184" s="104"/>
      <c r="C184" s="94"/>
      <c r="D184" s="94"/>
      <c r="E184" s="95"/>
      <c r="F184" s="90"/>
      <c r="G184" s="95"/>
      <c r="H184" s="95"/>
      <c r="I184" s="90"/>
      <c r="J184" s="95"/>
      <c r="K184" s="73"/>
      <c r="L184" s="125"/>
      <c r="O184" s="125"/>
      <c r="R184" s="125"/>
      <c r="U184" s="125"/>
    </row>
    <row r="185" spans="2:21">
      <c r="B185" s="104"/>
      <c r="C185" s="94"/>
      <c r="D185" s="94"/>
      <c r="E185" s="95"/>
      <c r="F185" s="90"/>
      <c r="G185" s="95"/>
      <c r="H185" s="95"/>
      <c r="I185" s="90"/>
      <c r="J185" s="95"/>
      <c r="K185" s="73"/>
      <c r="L185" s="125"/>
      <c r="O185" s="125"/>
      <c r="R185" s="125"/>
      <c r="U185" s="125"/>
    </row>
    <row r="186" spans="2:21">
      <c r="B186" s="104"/>
      <c r="C186" s="94"/>
      <c r="D186" s="94"/>
      <c r="E186" s="95"/>
      <c r="F186" s="90"/>
      <c r="G186" s="95"/>
      <c r="H186" s="95"/>
      <c r="I186" s="90"/>
      <c r="J186" s="95"/>
      <c r="K186" s="73"/>
      <c r="L186" s="125"/>
      <c r="O186" s="125"/>
      <c r="R186" s="125"/>
      <c r="U186" s="125"/>
    </row>
    <row r="187" spans="2:21">
      <c r="B187" s="104"/>
      <c r="C187" s="94"/>
      <c r="D187" s="94"/>
      <c r="E187" s="95"/>
      <c r="F187" s="90"/>
      <c r="G187" s="95"/>
      <c r="H187" s="95"/>
      <c r="I187" s="90"/>
      <c r="J187" s="95"/>
      <c r="K187" s="73"/>
      <c r="L187" s="125"/>
      <c r="O187" s="125"/>
      <c r="R187" s="125"/>
      <c r="U187" s="125"/>
    </row>
    <row r="188" spans="2:21">
      <c r="B188" s="104"/>
      <c r="C188" s="94"/>
      <c r="D188" s="94"/>
      <c r="E188" s="95"/>
      <c r="F188" s="90"/>
      <c r="G188" s="95"/>
      <c r="H188" s="95"/>
      <c r="I188" s="90"/>
      <c r="J188" s="95"/>
      <c r="K188" s="73"/>
      <c r="L188" s="125"/>
      <c r="O188" s="125"/>
      <c r="R188" s="125"/>
      <c r="U188" s="125"/>
    </row>
    <row r="189" spans="2:21">
      <c r="B189" s="104"/>
      <c r="C189" s="94"/>
      <c r="D189" s="94"/>
      <c r="E189" s="95"/>
      <c r="F189" s="90"/>
      <c r="G189" s="95"/>
      <c r="H189" s="95"/>
      <c r="I189" s="90"/>
      <c r="J189" s="95"/>
      <c r="K189" s="73"/>
      <c r="L189" s="125"/>
      <c r="O189" s="125"/>
      <c r="R189" s="125"/>
      <c r="U189" s="125"/>
    </row>
    <row r="190" spans="2:21">
      <c r="B190" s="104"/>
      <c r="C190" s="94"/>
      <c r="D190" s="94"/>
      <c r="E190" s="95"/>
      <c r="F190" s="90"/>
      <c r="G190" s="95"/>
      <c r="H190" s="95"/>
      <c r="I190" s="90"/>
      <c r="J190" s="95"/>
      <c r="K190" s="73"/>
      <c r="L190" s="125"/>
      <c r="O190" s="125"/>
      <c r="R190" s="125"/>
      <c r="U190" s="125"/>
    </row>
    <row r="191" spans="2:21">
      <c r="B191" s="104"/>
      <c r="C191" s="94"/>
      <c r="D191" s="94"/>
      <c r="E191" s="95"/>
      <c r="F191" s="90"/>
      <c r="G191" s="95"/>
      <c r="H191" s="95"/>
      <c r="I191" s="90"/>
      <c r="J191" s="95"/>
      <c r="K191" s="73"/>
      <c r="L191" s="125"/>
      <c r="O191" s="125"/>
      <c r="R191" s="125"/>
      <c r="U191" s="125"/>
    </row>
    <row r="192" spans="2:21">
      <c r="B192" s="104"/>
      <c r="C192" s="94"/>
      <c r="D192" s="94"/>
      <c r="E192" s="95"/>
      <c r="F192" s="90"/>
      <c r="G192" s="95"/>
      <c r="H192" s="95"/>
      <c r="I192" s="90"/>
      <c r="J192" s="95"/>
      <c r="K192" s="73"/>
      <c r="L192" s="125"/>
      <c r="O192" s="125"/>
      <c r="R192" s="125"/>
      <c r="U192" s="125"/>
    </row>
    <row r="193" spans="2:21">
      <c r="B193" s="104"/>
      <c r="C193" s="94"/>
      <c r="D193" s="94"/>
      <c r="E193" s="95"/>
      <c r="F193" s="90"/>
      <c r="G193" s="95"/>
      <c r="H193" s="95"/>
      <c r="I193" s="90"/>
      <c r="J193" s="95"/>
      <c r="K193" s="73"/>
      <c r="L193" s="125"/>
      <c r="O193" s="125"/>
      <c r="R193" s="125"/>
      <c r="U193" s="125"/>
    </row>
    <row r="194" spans="2:21">
      <c r="B194" s="104"/>
      <c r="C194" s="94"/>
      <c r="D194" s="94"/>
      <c r="E194" s="95"/>
      <c r="F194" s="90"/>
      <c r="G194" s="95"/>
      <c r="H194" s="95"/>
      <c r="I194" s="90"/>
      <c r="J194" s="95"/>
      <c r="K194" s="73"/>
      <c r="L194" s="125"/>
      <c r="O194" s="125"/>
      <c r="R194" s="125"/>
      <c r="U194" s="125"/>
    </row>
    <row r="195" spans="2:21">
      <c r="B195" s="104"/>
      <c r="C195" s="94"/>
      <c r="D195" s="94"/>
      <c r="E195" s="95"/>
      <c r="F195" s="90"/>
      <c r="G195" s="95"/>
      <c r="H195" s="95"/>
      <c r="I195" s="90"/>
      <c r="J195" s="95"/>
      <c r="K195" s="73"/>
      <c r="L195" s="125"/>
      <c r="O195" s="125"/>
      <c r="R195" s="125"/>
      <c r="U195" s="125"/>
    </row>
    <row r="196" spans="2:21">
      <c r="B196" s="104"/>
      <c r="C196" s="94"/>
      <c r="D196" s="94"/>
      <c r="E196" s="95"/>
      <c r="F196" s="90"/>
      <c r="G196" s="95"/>
      <c r="H196" s="95"/>
      <c r="I196" s="90"/>
      <c r="J196" s="95"/>
      <c r="K196" s="73"/>
      <c r="L196" s="125"/>
      <c r="O196" s="125"/>
      <c r="R196" s="125"/>
      <c r="U196" s="125"/>
    </row>
    <row r="197" spans="2:21">
      <c r="B197" s="104"/>
      <c r="C197" s="94"/>
      <c r="D197" s="94"/>
      <c r="E197" s="95"/>
      <c r="F197" s="90"/>
      <c r="G197" s="95"/>
      <c r="H197" s="95"/>
      <c r="I197" s="90"/>
      <c r="J197" s="95"/>
      <c r="K197" s="73"/>
      <c r="L197" s="125"/>
      <c r="O197" s="125"/>
      <c r="R197" s="125"/>
      <c r="U197" s="125"/>
    </row>
    <row r="198" spans="2:21">
      <c r="B198" s="104"/>
      <c r="C198" s="94"/>
      <c r="D198" s="94"/>
      <c r="E198" s="95"/>
      <c r="F198" s="90"/>
      <c r="G198" s="95"/>
      <c r="H198" s="95"/>
      <c r="I198" s="90"/>
      <c r="J198" s="95"/>
      <c r="K198" s="73"/>
      <c r="L198" s="125"/>
      <c r="O198" s="125"/>
      <c r="R198" s="125"/>
      <c r="U198" s="125"/>
    </row>
    <row r="199" spans="2:21">
      <c r="B199" s="104"/>
      <c r="C199" s="94"/>
      <c r="D199" s="94"/>
      <c r="E199" s="95"/>
      <c r="F199" s="90"/>
      <c r="G199" s="95"/>
      <c r="H199" s="95"/>
      <c r="I199" s="90"/>
      <c r="J199" s="95"/>
      <c r="K199" s="73"/>
      <c r="L199" s="125"/>
      <c r="O199" s="125"/>
      <c r="R199" s="125"/>
      <c r="U199" s="125"/>
    </row>
    <row r="200" spans="2:21">
      <c r="B200" s="104"/>
      <c r="C200" s="94"/>
      <c r="D200" s="94"/>
      <c r="E200" s="95"/>
      <c r="F200" s="90"/>
      <c r="G200" s="95"/>
      <c r="H200" s="95"/>
      <c r="I200" s="90"/>
      <c r="J200" s="95"/>
      <c r="K200" s="73"/>
      <c r="L200" s="125"/>
      <c r="O200" s="125"/>
      <c r="R200" s="125"/>
      <c r="U200" s="125"/>
    </row>
    <row r="201" spans="2:21">
      <c r="B201" s="104"/>
      <c r="C201" s="94"/>
      <c r="D201" s="94"/>
      <c r="E201" s="95"/>
      <c r="F201" s="90"/>
      <c r="G201" s="95"/>
      <c r="H201" s="95"/>
      <c r="I201" s="90"/>
      <c r="J201" s="95"/>
      <c r="K201" s="73"/>
      <c r="L201" s="125"/>
      <c r="O201" s="125"/>
      <c r="R201" s="125"/>
      <c r="U201" s="125"/>
    </row>
    <row r="202" spans="2:21">
      <c r="B202" s="104"/>
      <c r="C202" s="94"/>
      <c r="D202" s="94"/>
      <c r="E202" s="95"/>
      <c r="F202" s="90"/>
      <c r="G202" s="95"/>
      <c r="H202" s="95"/>
      <c r="I202" s="90"/>
      <c r="J202" s="95"/>
      <c r="K202" s="73"/>
      <c r="L202" s="125"/>
      <c r="O202" s="125"/>
      <c r="R202" s="125"/>
      <c r="U202" s="125"/>
    </row>
    <row r="203" spans="2:21">
      <c r="B203" s="104"/>
      <c r="C203" s="94"/>
      <c r="D203" s="94"/>
      <c r="E203" s="95"/>
      <c r="F203" s="90"/>
      <c r="G203" s="95"/>
      <c r="H203" s="95"/>
      <c r="I203" s="90"/>
      <c r="J203" s="95"/>
      <c r="K203" s="73"/>
      <c r="L203" s="125"/>
      <c r="O203" s="125"/>
      <c r="R203" s="125"/>
      <c r="U203" s="125"/>
    </row>
    <row r="204" spans="2:21">
      <c r="B204" s="104"/>
      <c r="C204" s="94"/>
      <c r="D204" s="94"/>
      <c r="E204" s="95"/>
      <c r="F204" s="90"/>
      <c r="G204" s="95"/>
      <c r="H204" s="95"/>
      <c r="I204" s="90"/>
      <c r="J204" s="95"/>
      <c r="K204" s="73"/>
      <c r="L204" s="125"/>
      <c r="O204" s="125"/>
      <c r="R204" s="125"/>
      <c r="U204" s="125"/>
    </row>
    <row r="205" spans="2:21">
      <c r="B205" s="104"/>
      <c r="C205" s="94"/>
      <c r="D205" s="94"/>
      <c r="E205" s="95"/>
      <c r="F205" s="90"/>
      <c r="G205" s="95"/>
      <c r="H205" s="95"/>
      <c r="I205" s="90"/>
      <c r="J205" s="95"/>
      <c r="K205" s="73"/>
      <c r="L205" s="125"/>
      <c r="O205" s="125"/>
      <c r="R205" s="125"/>
      <c r="U205" s="125"/>
    </row>
    <row r="206" spans="2:21">
      <c r="B206" s="104"/>
      <c r="C206" s="94"/>
      <c r="D206" s="94"/>
      <c r="E206" s="95"/>
      <c r="F206" s="90"/>
      <c r="G206" s="95"/>
      <c r="H206" s="95"/>
      <c r="I206" s="90"/>
      <c r="J206" s="95"/>
      <c r="K206" s="73"/>
      <c r="L206" s="125"/>
      <c r="O206" s="125"/>
      <c r="R206" s="125"/>
      <c r="U206" s="125"/>
    </row>
    <row r="207" spans="2:21">
      <c r="B207" s="104"/>
      <c r="C207" s="94"/>
      <c r="D207" s="94"/>
      <c r="E207" s="95"/>
      <c r="F207" s="90"/>
      <c r="G207" s="95"/>
      <c r="H207" s="95"/>
      <c r="I207" s="90"/>
      <c r="J207" s="95"/>
      <c r="K207" s="73"/>
      <c r="L207" s="125"/>
      <c r="O207" s="125"/>
      <c r="R207" s="125"/>
      <c r="U207" s="125"/>
    </row>
    <row r="208" spans="2:21">
      <c r="B208" s="104"/>
      <c r="C208" s="94"/>
      <c r="D208" s="94"/>
      <c r="E208" s="95"/>
      <c r="F208" s="90"/>
      <c r="G208" s="95"/>
      <c r="H208" s="95"/>
      <c r="I208" s="90"/>
      <c r="J208" s="95"/>
      <c r="K208" s="73"/>
      <c r="L208" s="125"/>
      <c r="O208" s="125"/>
      <c r="R208" s="125"/>
      <c r="U208" s="125"/>
    </row>
    <row r="209" spans="2:21">
      <c r="B209" s="104"/>
      <c r="C209" s="94"/>
      <c r="D209" s="94"/>
      <c r="E209" s="95"/>
      <c r="F209" s="90"/>
      <c r="G209" s="95"/>
      <c r="H209" s="95"/>
      <c r="I209" s="90"/>
      <c r="J209" s="95"/>
      <c r="K209" s="73"/>
      <c r="L209" s="125"/>
      <c r="O209" s="125"/>
      <c r="R209" s="125"/>
      <c r="U209" s="125"/>
    </row>
    <row r="210" spans="2:21">
      <c r="B210" s="104"/>
      <c r="C210" s="94"/>
      <c r="D210" s="94"/>
      <c r="E210" s="95"/>
      <c r="F210" s="90"/>
      <c r="G210" s="95"/>
      <c r="H210" s="95"/>
      <c r="I210" s="90"/>
      <c r="J210" s="95"/>
      <c r="K210" s="73"/>
      <c r="L210" s="125"/>
      <c r="O210" s="125"/>
      <c r="R210" s="125"/>
      <c r="U210" s="125"/>
    </row>
    <row r="211" spans="2:21">
      <c r="B211" s="104"/>
      <c r="C211" s="94"/>
      <c r="D211" s="94"/>
      <c r="E211" s="95"/>
      <c r="F211" s="90"/>
      <c r="G211" s="95"/>
      <c r="H211" s="95"/>
      <c r="I211" s="90"/>
      <c r="J211" s="95"/>
      <c r="K211" s="73"/>
      <c r="L211" s="125"/>
      <c r="O211" s="125"/>
      <c r="R211" s="125"/>
      <c r="U211" s="125"/>
    </row>
    <row r="212" spans="2:21">
      <c r="B212" s="104"/>
      <c r="C212" s="94"/>
      <c r="D212" s="94"/>
      <c r="E212" s="95"/>
      <c r="F212" s="90"/>
      <c r="G212" s="95"/>
      <c r="H212" s="95"/>
      <c r="I212" s="90"/>
      <c r="J212" s="95"/>
      <c r="K212" s="73"/>
      <c r="L212" s="125"/>
      <c r="O212" s="125"/>
      <c r="R212" s="125"/>
      <c r="U212" s="125"/>
    </row>
    <row r="213" spans="2:21">
      <c r="B213" s="104"/>
      <c r="C213" s="94"/>
      <c r="D213" s="94"/>
      <c r="E213" s="95"/>
      <c r="F213" s="90"/>
      <c r="G213" s="95"/>
      <c r="H213" s="95"/>
      <c r="I213" s="90"/>
      <c r="J213" s="95"/>
      <c r="K213" s="73"/>
      <c r="L213" s="125"/>
      <c r="O213" s="125"/>
      <c r="R213" s="125"/>
      <c r="U213" s="125"/>
    </row>
    <row r="214" spans="2:21">
      <c r="B214" s="104"/>
      <c r="C214" s="94"/>
      <c r="D214" s="94"/>
      <c r="E214" s="95"/>
      <c r="F214" s="90"/>
      <c r="G214" s="95"/>
      <c r="H214" s="95"/>
      <c r="I214" s="90"/>
      <c r="J214" s="95"/>
      <c r="K214" s="73"/>
      <c r="L214" s="125"/>
      <c r="O214" s="125"/>
      <c r="R214" s="125"/>
      <c r="U214" s="125"/>
    </row>
    <row r="215" spans="2:21">
      <c r="B215" s="104"/>
      <c r="C215" s="94"/>
      <c r="D215" s="94"/>
      <c r="E215" s="95"/>
      <c r="F215" s="90"/>
      <c r="G215" s="95"/>
      <c r="H215" s="95"/>
      <c r="I215" s="90"/>
      <c r="J215" s="95"/>
      <c r="K215" s="73"/>
      <c r="L215" s="125"/>
      <c r="O215" s="125"/>
      <c r="R215" s="125"/>
      <c r="U215" s="125"/>
    </row>
    <row r="216" spans="2:21">
      <c r="B216" s="104"/>
      <c r="C216" s="94"/>
      <c r="D216" s="94"/>
      <c r="E216" s="95"/>
      <c r="F216" s="90"/>
      <c r="G216" s="95"/>
      <c r="H216" s="95"/>
      <c r="I216" s="90"/>
      <c r="J216" s="95"/>
      <c r="K216" s="73"/>
      <c r="L216" s="125"/>
      <c r="O216" s="125"/>
      <c r="R216" s="125"/>
      <c r="U216" s="125"/>
    </row>
    <row r="217" spans="2:21">
      <c r="B217" s="104"/>
      <c r="C217" s="94"/>
      <c r="D217" s="94"/>
      <c r="E217" s="95"/>
      <c r="F217" s="90"/>
      <c r="G217" s="95"/>
      <c r="H217" s="95"/>
      <c r="I217" s="90"/>
      <c r="J217" s="95"/>
      <c r="K217" s="73"/>
      <c r="L217" s="125"/>
      <c r="O217" s="125"/>
      <c r="R217" s="125"/>
      <c r="U217" s="125"/>
    </row>
    <row r="218" spans="2:21">
      <c r="B218" s="104"/>
      <c r="C218" s="94"/>
      <c r="D218" s="94"/>
      <c r="E218" s="95"/>
      <c r="F218" s="90"/>
      <c r="G218" s="95"/>
      <c r="H218" s="95"/>
      <c r="I218" s="90"/>
      <c r="J218" s="95"/>
      <c r="K218" s="73"/>
      <c r="L218" s="125"/>
      <c r="O218" s="125"/>
      <c r="R218" s="125"/>
      <c r="U218" s="125"/>
    </row>
    <row r="219" spans="2:21">
      <c r="B219" s="104"/>
      <c r="C219" s="94"/>
      <c r="D219" s="94"/>
      <c r="E219" s="95"/>
      <c r="F219" s="90"/>
      <c r="G219" s="95"/>
      <c r="H219" s="95"/>
      <c r="I219" s="90"/>
      <c r="J219" s="95"/>
      <c r="K219" s="73"/>
      <c r="L219" s="125"/>
      <c r="O219" s="125"/>
      <c r="R219" s="125"/>
      <c r="U219" s="125"/>
    </row>
    <row r="220" spans="2:21">
      <c r="B220" s="104"/>
      <c r="C220" s="94"/>
      <c r="D220" s="94"/>
      <c r="E220" s="95"/>
      <c r="F220" s="90"/>
      <c r="G220" s="95"/>
      <c r="H220" s="95"/>
      <c r="I220" s="90"/>
      <c r="J220" s="95"/>
      <c r="K220" s="73"/>
      <c r="L220" s="125"/>
      <c r="O220" s="125"/>
      <c r="R220" s="125"/>
      <c r="U220" s="125"/>
    </row>
    <row r="221" spans="2:21">
      <c r="B221" s="104"/>
      <c r="C221" s="94"/>
      <c r="D221" s="94"/>
      <c r="E221" s="95"/>
      <c r="F221" s="90"/>
      <c r="G221" s="95"/>
      <c r="H221" s="95"/>
      <c r="I221" s="90"/>
      <c r="J221" s="95"/>
      <c r="K221" s="73"/>
      <c r="L221" s="125"/>
      <c r="O221" s="125"/>
      <c r="R221" s="125"/>
      <c r="U221" s="125"/>
    </row>
    <row r="222" spans="2:21">
      <c r="B222" s="104"/>
      <c r="C222" s="94"/>
      <c r="D222" s="94"/>
      <c r="E222" s="95"/>
      <c r="F222" s="90"/>
      <c r="G222" s="95"/>
      <c r="H222" s="95"/>
      <c r="I222" s="90"/>
      <c r="J222" s="95"/>
      <c r="K222" s="73"/>
      <c r="L222" s="125"/>
      <c r="O222" s="125"/>
      <c r="R222" s="125"/>
      <c r="U222" s="125"/>
    </row>
    <row r="223" spans="2:21">
      <c r="B223" s="104"/>
      <c r="C223" s="94"/>
      <c r="D223" s="94"/>
      <c r="E223" s="95"/>
      <c r="F223" s="90"/>
      <c r="G223" s="95"/>
      <c r="H223" s="95"/>
      <c r="I223" s="90"/>
      <c r="J223" s="95"/>
      <c r="K223" s="73"/>
      <c r="L223" s="125"/>
      <c r="O223" s="125"/>
      <c r="R223" s="125"/>
      <c r="U223" s="125"/>
    </row>
    <row r="224" spans="2:21">
      <c r="B224" s="104"/>
      <c r="C224" s="94"/>
      <c r="D224" s="94"/>
      <c r="E224" s="95"/>
      <c r="F224" s="90"/>
      <c r="G224" s="95"/>
      <c r="H224" s="95"/>
      <c r="I224" s="90"/>
      <c r="J224" s="95"/>
      <c r="K224" s="73"/>
      <c r="L224" s="125"/>
      <c r="O224" s="125"/>
      <c r="R224" s="125"/>
      <c r="U224" s="125"/>
    </row>
    <row r="225" spans="2:21">
      <c r="B225" s="104"/>
      <c r="C225" s="94"/>
      <c r="D225" s="94"/>
      <c r="E225" s="95"/>
      <c r="F225" s="90"/>
      <c r="G225" s="95"/>
      <c r="H225" s="95"/>
      <c r="I225" s="90"/>
      <c r="J225" s="95"/>
      <c r="K225" s="73"/>
      <c r="L225" s="125"/>
      <c r="O225" s="125"/>
      <c r="R225" s="125"/>
      <c r="U225" s="125"/>
    </row>
    <row r="226" spans="2:21">
      <c r="B226" s="104"/>
      <c r="C226" s="94"/>
      <c r="D226" s="94"/>
      <c r="E226" s="95"/>
      <c r="F226" s="90"/>
      <c r="G226" s="95"/>
      <c r="H226" s="95"/>
      <c r="I226" s="90"/>
      <c r="J226" s="95"/>
      <c r="K226" s="73"/>
      <c r="L226" s="125"/>
      <c r="O226" s="125"/>
      <c r="R226" s="125"/>
      <c r="U226" s="125"/>
    </row>
    <row r="227" spans="2:21">
      <c r="B227" s="104"/>
      <c r="C227" s="94"/>
      <c r="D227" s="94"/>
      <c r="E227" s="95"/>
      <c r="F227" s="90"/>
      <c r="G227" s="95"/>
      <c r="H227" s="95"/>
      <c r="I227" s="90"/>
      <c r="J227" s="95"/>
      <c r="K227" s="73"/>
      <c r="L227" s="125"/>
      <c r="O227" s="125"/>
      <c r="R227" s="125"/>
      <c r="U227" s="125"/>
    </row>
    <row r="228" spans="2:21">
      <c r="B228" s="104"/>
      <c r="C228" s="94"/>
      <c r="D228" s="94"/>
      <c r="E228" s="95"/>
      <c r="F228" s="90"/>
      <c r="G228" s="95"/>
      <c r="H228" s="95"/>
      <c r="I228" s="90"/>
      <c r="J228" s="95"/>
      <c r="K228" s="73"/>
      <c r="L228" s="125"/>
      <c r="O228" s="125"/>
      <c r="R228" s="125"/>
      <c r="U228" s="125"/>
    </row>
    <row r="229" spans="2:21">
      <c r="B229" s="104"/>
      <c r="C229" s="94"/>
      <c r="D229" s="94"/>
      <c r="E229" s="95"/>
      <c r="F229" s="90"/>
      <c r="G229" s="95"/>
      <c r="H229" s="95"/>
      <c r="I229" s="90"/>
      <c r="J229" s="95"/>
      <c r="K229" s="73"/>
      <c r="L229" s="125"/>
      <c r="O229" s="125"/>
      <c r="R229" s="125"/>
      <c r="U229" s="125"/>
    </row>
    <row r="230" spans="2:21">
      <c r="B230" s="104"/>
      <c r="C230" s="94"/>
      <c r="D230" s="94"/>
      <c r="E230" s="95"/>
      <c r="F230" s="90"/>
      <c r="G230" s="95"/>
      <c r="H230" s="95"/>
      <c r="I230" s="90"/>
      <c r="J230" s="95"/>
      <c r="K230" s="73"/>
      <c r="L230" s="125"/>
      <c r="O230" s="125"/>
      <c r="R230" s="125"/>
      <c r="U230" s="125"/>
    </row>
    <row r="231" spans="2:21">
      <c r="B231" s="104"/>
      <c r="C231" s="94"/>
      <c r="D231" s="94"/>
      <c r="E231" s="95"/>
      <c r="F231" s="90"/>
      <c r="G231" s="95"/>
      <c r="H231" s="95"/>
      <c r="I231" s="90"/>
      <c r="J231" s="95"/>
      <c r="K231" s="73"/>
      <c r="L231" s="125"/>
      <c r="O231" s="125"/>
      <c r="R231" s="125"/>
      <c r="U231" s="125"/>
    </row>
    <row r="232" spans="2:21">
      <c r="B232" s="104"/>
      <c r="C232" s="94"/>
      <c r="D232" s="94"/>
      <c r="E232" s="95"/>
      <c r="F232" s="90"/>
      <c r="G232" s="95"/>
      <c r="H232" s="95"/>
      <c r="I232" s="90"/>
      <c r="J232" s="95"/>
      <c r="K232" s="73"/>
      <c r="L232" s="125"/>
      <c r="O232" s="125"/>
      <c r="R232" s="125"/>
      <c r="U232" s="125"/>
    </row>
    <row r="233" spans="2:21">
      <c r="B233" s="104"/>
      <c r="C233" s="94"/>
      <c r="D233" s="94"/>
      <c r="E233" s="95"/>
      <c r="F233" s="90"/>
      <c r="G233" s="95"/>
      <c r="H233" s="95"/>
      <c r="I233" s="90"/>
      <c r="J233" s="95"/>
      <c r="K233" s="73"/>
      <c r="L233" s="125"/>
      <c r="O233" s="125"/>
      <c r="R233" s="125"/>
      <c r="U233" s="125"/>
    </row>
    <row r="234" spans="2:21">
      <c r="B234" s="104"/>
      <c r="C234" s="94"/>
      <c r="D234" s="94"/>
      <c r="E234" s="95"/>
      <c r="F234" s="90"/>
      <c r="G234" s="95"/>
      <c r="H234" s="95"/>
      <c r="I234" s="90"/>
      <c r="J234" s="95"/>
      <c r="K234" s="73"/>
      <c r="L234" s="125"/>
      <c r="O234" s="125"/>
      <c r="R234" s="125"/>
      <c r="U234" s="125"/>
    </row>
    <row r="235" spans="2:21">
      <c r="B235" s="104"/>
      <c r="C235" s="94"/>
      <c r="D235" s="94"/>
      <c r="E235" s="95"/>
      <c r="F235" s="90"/>
      <c r="G235" s="95"/>
      <c r="H235" s="95"/>
      <c r="I235" s="90"/>
      <c r="J235" s="95"/>
      <c r="K235" s="73"/>
      <c r="L235" s="125"/>
      <c r="O235" s="125"/>
      <c r="R235" s="125"/>
      <c r="U235" s="125"/>
    </row>
    <row r="236" spans="2:21">
      <c r="B236" s="104"/>
      <c r="C236" s="94"/>
      <c r="D236" s="94"/>
      <c r="E236" s="95"/>
      <c r="F236" s="90"/>
      <c r="G236" s="95"/>
      <c r="H236" s="95"/>
      <c r="I236" s="90"/>
      <c r="J236" s="95"/>
      <c r="K236" s="73"/>
      <c r="L236" s="125"/>
      <c r="O236" s="125"/>
      <c r="R236" s="125"/>
      <c r="U236" s="125"/>
    </row>
    <row r="237" spans="2:21">
      <c r="B237" s="104"/>
      <c r="C237" s="94"/>
      <c r="D237" s="94"/>
      <c r="E237" s="95"/>
      <c r="F237" s="90"/>
      <c r="G237" s="95"/>
      <c r="H237" s="95"/>
      <c r="I237" s="90"/>
      <c r="J237" s="95"/>
      <c r="K237" s="73"/>
      <c r="L237" s="125"/>
      <c r="O237" s="125"/>
      <c r="R237" s="125"/>
      <c r="U237" s="125"/>
    </row>
    <row r="238" spans="2:21">
      <c r="B238" s="104"/>
      <c r="C238" s="94"/>
      <c r="D238" s="94"/>
      <c r="E238" s="95"/>
      <c r="F238" s="90"/>
      <c r="G238" s="95"/>
      <c r="H238" s="95"/>
      <c r="I238" s="90"/>
      <c r="J238" s="95"/>
      <c r="K238" s="73"/>
      <c r="L238" s="125"/>
      <c r="O238" s="125"/>
      <c r="R238" s="125"/>
      <c r="U238" s="125"/>
    </row>
    <row r="239" spans="2:21">
      <c r="B239" s="104"/>
      <c r="C239" s="94"/>
      <c r="D239" s="94"/>
      <c r="E239" s="95"/>
      <c r="F239" s="90"/>
      <c r="G239" s="95"/>
      <c r="H239" s="95"/>
      <c r="I239" s="90"/>
      <c r="J239" s="95"/>
      <c r="K239" s="73"/>
      <c r="L239" s="125"/>
      <c r="O239" s="125"/>
      <c r="R239" s="125"/>
      <c r="U239" s="125"/>
    </row>
    <row r="240" spans="2:21">
      <c r="B240" s="104"/>
      <c r="C240" s="94"/>
      <c r="D240" s="94"/>
      <c r="E240" s="95"/>
      <c r="F240" s="90"/>
      <c r="G240" s="95"/>
      <c r="H240" s="95"/>
      <c r="I240" s="90"/>
      <c r="J240" s="95"/>
      <c r="K240" s="73"/>
      <c r="L240" s="125"/>
      <c r="O240" s="125"/>
      <c r="R240" s="125"/>
      <c r="U240" s="125"/>
    </row>
    <row r="241" spans="2:21">
      <c r="B241" s="104"/>
      <c r="C241" s="94"/>
      <c r="D241" s="94"/>
      <c r="E241" s="95"/>
      <c r="F241" s="90"/>
      <c r="G241" s="95"/>
      <c r="H241" s="95"/>
      <c r="I241" s="90"/>
      <c r="J241" s="95"/>
      <c r="K241" s="73"/>
      <c r="L241" s="125"/>
      <c r="O241" s="125"/>
      <c r="R241" s="125"/>
      <c r="U241" s="125"/>
    </row>
    <row r="242" spans="2:21">
      <c r="B242" s="104"/>
      <c r="C242" s="94"/>
      <c r="D242" s="94"/>
      <c r="E242" s="95"/>
      <c r="F242" s="90"/>
      <c r="G242" s="95"/>
      <c r="H242" s="95"/>
      <c r="I242" s="90"/>
      <c r="J242" s="95"/>
      <c r="K242" s="73"/>
      <c r="L242" s="125"/>
      <c r="O242" s="125"/>
      <c r="R242" s="125"/>
      <c r="U242" s="125"/>
    </row>
    <row r="243" spans="2:21">
      <c r="B243" s="104"/>
      <c r="C243" s="94"/>
      <c r="D243" s="94"/>
      <c r="E243" s="95"/>
      <c r="F243" s="90"/>
      <c r="G243" s="95"/>
      <c r="H243" s="95"/>
      <c r="I243" s="90"/>
      <c r="J243" s="95"/>
      <c r="K243" s="73"/>
      <c r="L243" s="125"/>
      <c r="O243" s="125"/>
      <c r="R243" s="125"/>
      <c r="U243" s="125"/>
    </row>
    <row r="244" spans="2:21">
      <c r="B244" s="104"/>
      <c r="C244" s="94"/>
      <c r="D244" s="94"/>
      <c r="E244" s="95"/>
      <c r="F244" s="90"/>
      <c r="G244" s="95"/>
      <c r="H244" s="95"/>
      <c r="I244" s="90"/>
      <c r="J244" s="95"/>
      <c r="K244" s="73"/>
      <c r="L244" s="125"/>
      <c r="O244" s="125"/>
      <c r="R244" s="125"/>
      <c r="U244" s="125"/>
    </row>
    <row r="245" spans="2:21">
      <c r="B245" s="104"/>
      <c r="C245" s="94"/>
      <c r="D245" s="94"/>
      <c r="E245" s="95"/>
      <c r="F245" s="90"/>
      <c r="G245" s="95"/>
      <c r="H245" s="95"/>
      <c r="I245" s="90"/>
      <c r="J245" s="95"/>
      <c r="K245" s="73"/>
      <c r="L245" s="125"/>
      <c r="O245" s="125"/>
      <c r="R245" s="125"/>
      <c r="U245" s="125"/>
    </row>
    <row r="246" spans="2:21">
      <c r="B246" s="104"/>
      <c r="C246" s="94"/>
      <c r="D246" s="94"/>
      <c r="E246" s="95"/>
      <c r="F246" s="90"/>
      <c r="G246" s="95"/>
      <c r="H246" s="95"/>
      <c r="I246" s="90"/>
      <c r="J246" s="95"/>
      <c r="K246" s="73"/>
      <c r="L246" s="125"/>
      <c r="O246" s="125"/>
      <c r="R246" s="125"/>
      <c r="U246" s="125"/>
    </row>
    <row r="247" spans="2:21">
      <c r="B247" s="104"/>
      <c r="C247" s="94"/>
      <c r="D247" s="94"/>
      <c r="E247" s="95"/>
      <c r="F247" s="90"/>
      <c r="G247" s="95"/>
      <c r="H247" s="95"/>
      <c r="I247" s="90"/>
      <c r="J247" s="95"/>
      <c r="K247" s="73"/>
      <c r="L247" s="125"/>
      <c r="O247" s="125"/>
      <c r="R247" s="125"/>
      <c r="U247" s="125"/>
    </row>
    <row r="248" spans="2:21">
      <c r="B248" s="104"/>
      <c r="C248" s="94"/>
      <c r="D248" s="94"/>
      <c r="E248" s="90"/>
      <c r="F248" s="90"/>
      <c r="G248" s="90"/>
      <c r="H248" s="90"/>
      <c r="I248" s="90"/>
      <c r="J248" s="90"/>
      <c r="K248" s="90"/>
      <c r="L248" s="90"/>
      <c r="O248" s="90"/>
      <c r="R248" s="90"/>
      <c r="U248" s="90"/>
    </row>
    <row r="249" spans="2:21">
      <c r="B249" s="104"/>
      <c r="C249" s="94"/>
      <c r="D249" s="94"/>
      <c r="E249" s="90"/>
      <c r="F249" s="90"/>
      <c r="G249" s="90"/>
      <c r="H249" s="90"/>
      <c r="I249" s="90"/>
      <c r="J249" s="90"/>
      <c r="K249" s="90"/>
      <c r="L249" s="90"/>
      <c r="O249" s="90"/>
      <c r="R249" s="90"/>
      <c r="U249" s="90"/>
    </row>
    <row r="250" spans="2:21">
      <c r="B250" s="104"/>
      <c r="C250" s="94"/>
      <c r="D250" s="94"/>
      <c r="E250" s="90"/>
      <c r="F250" s="90"/>
      <c r="G250" s="90"/>
      <c r="H250" s="90"/>
      <c r="I250" s="90"/>
      <c r="J250" s="90"/>
      <c r="K250" s="90"/>
      <c r="L250" s="90"/>
      <c r="O250" s="90"/>
      <c r="R250" s="90"/>
      <c r="U250" s="90"/>
    </row>
    <row r="251" spans="2:21">
      <c r="B251" s="104"/>
      <c r="C251" s="94"/>
      <c r="D251" s="94"/>
      <c r="E251" s="90"/>
      <c r="F251" s="90"/>
      <c r="G251" s="90"/>
      <c r="H251" s="90"/>
      <c r="I251" s="90"/>
      <c r="J251" s="90"/>
      <c r="K251" s="90"/>
      <c r="L251" s="90"/>
      <c r="O251" s="90"/>
      <c r="R251" s="90"/>
      <c r="U251" s="90"/>
    </row>
    <row r="252" spans="2:21">
      <c r="B252" s="104"/>
      <c r="C252" s="94"/>
      <c r="D252" s="94"/>
      <c r="E252" s="90"/>
      <c r="F252" s="90"/>
      <c r="G252" s="90"/>
      <c r="H252" s="90"/>
      <c r="I252" s="90"/>
      <c r="J252" s="90"/>
      <c r="K252" s="90"/>
      <c r="L252" s="90"/>
      <c r="O252" s="90"/>
      <c r="R252" s="90"/>
      <c r="U252" s="90"/>
    </row>
    <row r="253" spans="2:21">
      <c r="B253" s="104"/>
      <c r="C253" s="94"/>
      <c r="D253" s="94"/>
      <c r="E253" s="90"/>
      <c r="F253" s="90"/>
      <c r="G253" s="90"/>
      <c r="H253" s="90"/>
      <c r="I253" s="90"/>
      <c r="J253" s="90"/>
      <c r="K253" s="90"/>
      <c r="L253" s="90"/>
      <c r="O253" s="90"/>
      <c r="R253" s="90"/>
      <c r="U253" s="90"/>
    </row>
    <row r="254" spans="2:21">
      <c r="B254" s="104"/>
      <c r="C254" s="94"/>
      <c r="D254" s="94"/>
      <c r="E254" s="90"/>
      <c r="F254" s="90"/>
      <c r="G254" s="90"/>
      <c r="H254" s="90"/>
      <c r="I254" s="90"/>
      <c r="J254" s="90"/>
      <c r="K254" s="90"/>
      <c r="L254" s="90"/>
      <c r="O254" s="90"/>
      <c r="R254" s="90"/>
      <c r="U254" s="90"/>
    </row>
    <row r="255" spans="2:21">
      <c r="B255" s="104"/>
      <c r="C255" s="94"/>
      <c r="D255" s="94"/>
      <c r="E255" s="90"/>
      <c r="F255" s="90"/>
      <c r="G255" s="90"/>
      <c r="H255" s="90"/>
      <c r="I255" s="90"/>
      <c r="J255" s="90"/>
      <c r="K255" s="90"/>
      <c r="L255" s="90"/>
      <c r="O255" s="90"/>
      <c r="R255" s="90"/>
      <c r="U255" s="90"/>
    </row>
    <row r="256" spans="2:21">
      <c r="B256" s="104"/>
      <c r="C256" s="94"/>
      <c r="D256" s="94"/>
      <c r="E256" s="90"/>
      <c r="F256" s="90"/>
      <c r="G256" s="90"/>
      <c r="H256" s="90"/>
      <c r="I256" s="90"/>
      <c r="J256" s="90"/>
      <c r="K256" s="90"/>
      <c r="L256" s="90"/>
      <c r="O256" s="90"/>
      <c r="R256" s="90"/>
      <c r="U256" s="90"/>
    </row>
    <row r="257" spans="2:21">
      <c r="B257" s="104"/>
      <c r="C257" s="94"/>
      <c r="D257" s="94"/>
      <c r="E257" s="90"/>
      <c r="F257" s="90"/>
      <c r="G257" s="90"/>
      <c r="H257" s="90"/>
      <c r="I257" s="90"/>
      <c r="J257" s="90"/>
      <c r="K257" s="90"/>
      <c r="L257" s="90"/>
      <c r="O257" s="90"/>
      <c r="R257" s="90"/>
      <c r="U257" s="90"/>
    </row>
    <row r="258" spans="2:21">
      <c r="B258" s="104"/>
      <c r="C258" s="94"/>
      <c r="D258" s="94"/>
      <c r="E258" s="90"/>
      <c r="F258" s="90"/>
      <c r="G258" s="90"/>
      <c r="H258" s="90"/>
      <c r="I258" s="90"/>
      <c r="J258" s="90"/>
      <c r="K258" s="90"/>
      <c r="L258" s="90"/>
      <c r="O258" s="90"/>
      <c r="R258" s="90"/>
      <c r="U258" s="90"/>
    </row>
    <row r="259" spans="2:21">
      <c r="B259" s="104"/>
      <c r="C259" s="94"/>
      <c r="D259" s="94"/>
      <c r="E259" s="90"/>
      <c r="F259" s="90"/>
      <c r="G259" s="90"/>
      <c r="H259" s="90"/>
      <c r="I259" s="90"/>
      <c r="J259" s="90"/>
      <c r="K259" s="90"/>
      <c r="L259" s="90"/>
      <c r="O259" s="90"/>
      <c r="R259" s="90"/>
      <c r="U259" s="90"/>
    </row>
    <row r="260" spans="2:21">
      <c r="B260" s="104"/>
      <c r="C260" s="94"/>
      <c r="D260" s="94"/>
      <c r="E260" s="90"/>
      <c r="F260" s="90"/>
      <c r="G260" s="90"/>
      <c r="H260" s="90"/>
      <c r="I260" s="90"/>
      <c r="J260" s="90"/>
      <c r="K260" s="90"/>
      <c r="L260" s="90"/>
      <c r="O260" s="90"/>
      <c r="R260" s="90"/>
      <c r="U260" s="90"/>
    </row>
    <row r="261" spans="2:21">
      <c r="B261" s="104"/>
      <c r="C261" s="94"/>
      <c r="D261" s="94"/>
      <c r="E261" s="90"/>
      <c r="F261" s="90"/>
      <c r="G261" s="90"/>
      <c r="H261" s="90"/>
      <c r="I261" s="90"/>
      <c r="J261" s="90"/>
      <c r="K261" s="90"/>
      <c r="L261" s="90"/>
      <c r="O261" s="90"/>
      <c r="R261" s="90"/>
      <c r="U261" s="90"/>
    </row>
    <row r="262" spans="2:21">
      <c r="B262" s="104"/>
      <c r="C262" s="94"/>
      <c r="D262" s="94"/>
      <c r="E262" s="90"/>
      <c r="F262" s="90"/>
      <c r="G262" s="90"/>
      <c r="H262" s="90"/>
      <c r="I262" s="90"/>
      <c r="J262" s="90"/>
      <c r="K262" s="90"/>
      <c r="L262" s="90"/>
      <c r="O262" s="90"/>
      <c r="R262" s="90"/>
      <c r="U262" s="90"/>
    </row>
    <row r="263" spans="2:21">
      <c r="B263" s="104"/>
      <c r="C263" s="94"/>
      <c r="D263" s="94"/>
      <c r="E263" s="90"/>
      <c r="F263" s="90"/>
      <c r="G263" s="90"/>
      <c r="H263" s="90"/>
      <c r="I263" s="90"/>
      <c r="J263" s="90"/>
      <c r="K263" s="90"/>
      <c r="L263" s="90"/>
      <c r="O263" s="90"/>
      <c r="R263" s="90"/>
      <c r="U263" s="90"/>
    </row>
    <row r="264" spans="2:21">
      <c r="B264" s="104"/>
      <c r="C264" s="94"/>
      <c r="D264" s="94"/>
      <c r="E264" s="90"/>
      <c r="F264" s="90"/>
      <c r="G264" s="90"/>
      <c r="H264" s="90"/>
      <c r="I264" s="90"/>
      <c r="J264" s="90"/>
      <c r="K264" s="90"/>
      <c r="L264" s="90"/>
      <c r="O264" s="90"/>
      <c r="R264" s="90"/>
      <c r="U264" s="90"/>
    </row>
    <row r="265" spans="2:21">
      <c r="B265" s="104"/>
      <c r="C265" s="94"/>
      <c r="D265" s="94"/>
      <c r="E265" s="90"/>
      <c r="F265" s="90"/>
      <c r="G265" s="90"/>
      <c r="H265" s="90"/>
      <c r="I265" s="90"/>
      <c r="J265" s="90"/>
      <c r="K265" s="90"/>
      <c r="L265" s="90"/>
      <c r="O265" s="90"/>
      <c r="R265" s="90"/>
      <c r="U265" s="90"/>
    </row>
    <row r="266" spans="2:21">
      <c r="B266" s="104"/>
      <c r="C266" s="94"/>
      <c r="D266" s="94"/>
      <c r="E266" s="90"/>
      <c r="F266" s="90"/>
      <c r="G266" s="90"/>
      <c r="H266" s="90"/>
      <c r="I266" s="90"/>
      <c r="J266" s="90"/>
      <c r="K266" s="90"/>
      <c r="L266" s="90"/>
      <c r="O266" s="90"/>
      <c r="R266" s="90"/>
      <c r="U266" s="90"/>
    </row>
    <row r="267" spans="2:21">
      <c r="B267" s="104"/>
      <c r="C267" s="94"/>
      <c r="D267" s="94"/>
      <c r="E267" s="90"/>
      <c r="F267" s="90"/>
      <c r="G267" s="90"/>
      <c r="H267" s="90"/>
      <c r="I267" s="90"/>
      <c r="J267" s="90"/>
      <c r="K267" s="90"/>
      <c r="L267" s="90"/>
      <c r="O267" s="90"/>
      <c r="R267" s="90"/>
      <c r="U267" s="90"/>
    </row>
    <row r="268" spans="2:21">
      <c r="B268" s="104"/>
      <c r="C268" s="94"/>
      <c r="D268" s="94"/>
      <c r="E268" s="90"/>
      <c r="F268" s="90"/>
      <c r="G268" s="90"/>
      <c r="H268" s="90"/>
      <c r="I268" s="90"/>
      <c r="J268" s="90"/>
      <c r="K268" s="90"/>
      <c r="L268" s="90"/>
      <c r="O268" s="90"/>
      <c r="R268" s="90"/>
      <c r="U268" s="90"/>
    </row>
    <row r="269" spans="2:21">
      <c r="B269" s="104"/>
      <c r="C269" s="94"/>
      <c r="D269" s="94"/>
      <c r="E269" s="90"/>
      <c r="F269" s="90"/>
      <c r="G269" s="90"/>
      <c r="H269" s="90"/>
      <c r="I269" s="90"/>
      <c r="J269" s="90"/>
      <c r="K269" s="90"/>
      <c r="L269" s="90"/>
      <c r="O269" s="90"/>
      <c r="R269" s="90"/>
      <c r="U269" s="90"/>
    </row>
    <row r="270" spans="2:21">
      <c r="B270" s="104"/>
      <c r="C270" s="94"/>
      <c r="D270" s="94"/>
      <c r="E270" s="90"/>
      <c r="F270" s="90"/>
      <c r="G270" s="90"/>
      <c r="H270" s="90"/>
      <c r="I270" s="90"/>
      <c r="J270" s="90"/>
      <c r="K270" s="90"/>
      <c r="L270" s="90"/>
      <c r="O270" s="90"/>
      <c r="R270" s="90"/>
      <c r="U270" s="90"/>
    </row>
    <row r="271" spans="2:21">
      <c r="B271" s="104"/>
      <c r="C271" s="94"/>
      <c r="D271" s="94"/>
      <c r="E271" s="90"/>
      <c r="F271" s="90"/>
      <c r="G271" s="90"/>
      <c r="H271" s="90"/>
      <c r="I271" s="90"/>
      <c r="J271" s="90"/>
      <c r="K271" s="90"/>
      <c r="L271" s="90"/>
      <c r="O271" s="90"/>
      <c r="R271" s="90"/>
      <c r="U271" s="90"/>
    </row>
    <row r="272" spans="2:21">
      <c r="B272" s="104"/>
      <c r="C272" s="94"/>
      <c r="D272" s="94"/>
      <c r="E272" s="90"/>
      <c r="F272" s="90"/>
      <c r="G272" s="90"/>
      <c r="H272" s="90"/>
      <c r="I272" s="90"/>
      <c r="J272" s="90"/>
      <c r="K272" s="90"/>
      <c r="L272" s="90"/>
      <c r="O272" s="90"/>
      <c r="R272" s="90"/>
      <c r="U272" s="90"/>
    </row>
    <row r="273" spans="2:21">
      <c r="B273" s="104"/>
      <c r="C273" s="94"/>
      <c r="D273" s="94"/>
      <c r="E273" s="90"/>
      <c r="F273" s="90"/>
      <c r="G273" s="90"/>
      <c r="H273" s="90"/>
      <c r="I273" s="90"/>
      <c r="J273" s="90"/>
      <c r="K273" s="90"/>
      <c r="L273" s="90"/>
      <c r="O273" s="90"/>
      <c r="R273" s="90"/>
      <c r="U273" s="90"/>
    </row>
    <row r="274" spans="2:21">
      <c r="B274" s="104"/>
      <c r="C274" s="94"/>
      <c r="D274" s="94"/>
      <c r="E274" s="90"/>
      <c r="F274" s="90"/>
      <c r="G274" s="90"/>
      <c r="H274" s="90"/>
      <c r="I274" s="90"/>
      <c r="J274" s="90"/>
      <c r="K274" s="90"/>
      <c r="L274" s="90"/>
      <c r="O274" s="90"/>
      <c r="R274" s="90"/>
      <c r="U274" s="90"/>
    </row>
    <row r="275" spans="2:21">
      <c r="B275" s="104"/>
      <c r="C275" s="94"/>
      <c r="D275" s="94"/>
      <c r="E275" s="90"/>
      <c r="F275" s="90"/>
      <c r="G275" s="90"/>
      <c r="H275" s="90"/>
      <c r="I275" s="90"/>
      <c r="J275" s="90"/>
      <c r="K275" s="90"/>
      <c r="L275" s="90"/>
      <c r="O275" s="90"/>
      <c r="R275" s="90"/>
      <c r="U275" s="90"/>
    </row>
    <row r="276" spans="2:21">
      <c r="B276" s="104"/>
      <c r="C276" s="94"/>
      <c r="D276" s="94"/>
      <c r="E276" s="90"/>
      <c r="F276" s="90"/>
      <c r="G276" s="90"/>
      <c r="H276" s="90"/>
      <c r="I276" s="90"/>
      <c r="J276" s="90"/>
      <c r="K276" s="90"/>
      <c r="L276" s="90"/>
      <c r="O276" s="90"/>
      <c r="R276" s="90"/>
      <c r="U276" s="90"/>
    </row>
    <row r="277" spans="2:21">
      <c r="B277" s="104"/>
      <c r="C277" s="94"/>
      <c r="D277" s="94"/>
      <c r="E277" s="90"/>
      <c r="F277" s="90"/>
      <c r="G277" s="90"/>
      <c r="H277" s="90"/>
      <c r="I277" s="90"/>
      <c r="J277" s="90"/>
      <c r="K277" s="90"/>
      <c r="L277" s="90"/>
      <c r="O277" s="90"/>
      <c r="R277" s="90"/>
      <c r="U277" s="90"/>
    </row>
    <row r="278" spans="2:21">
      <c r="B278" s="104"/>
      <c r="C278" s="94"/>
      <c r="D278" s="94"/>
      <c r="E278" s="90"/>
      <c r="F278" s="90"/>
      <c r="G278" s="90"/>
      <c r="H278" s="90"/>
      <c r="I278" s="90"/>
      <c r="J278" s="90"/>
      <c r="K278" s="90"/>
      <c r="L278" s="90"/>
      <c r="O278" s="90"/>
      <c r="R278" s="90"/>
      <c r="U278" s="90"/>
    </row>
    <row r="279" spans="2:21">
      <c r="B279" s="104"/>
      <c r="C279" s="94"/>
      <c r="D279" s="94"/>
      <c r="E279" s="90"/>
      <c r="F279" s="90"/>
      <c r="G279" s="90"/>
      <c r="H279" s="90"/>
      <c r="I279" s="90"/>
      <c r="J279" s="90"/>
      <c r="K279" s="90"/>
      <c r="L279" s="90"/>
      <c r="O279" s="90"/>
      <c r="R279" s="90"/>
      <c r="U279" s="90"/>
    </row>
    <row r="280" spans="2:21">
      <c r="B280" s="104"/>
      <c r="C280" s="94"/>
      <c r="D280" s="94"/>
      <c r="E280" s="90"/>
      <c r="F280" s="90"/>
      <c r="G280" s="90"/>
      <c r="H280" s="90"/>
      <c r="I280" s="90"/>
      <c r="J280" s="90"/>
      <c r="K280" s="90"/>
      <c r="L280" s="90"/>
      <c r="O280" s="90"/>
      <c r="R280" s="90"/>
      <c r="U280" s="90"/>
    </row>
    <row r="281" spans="2:21">
      <c r="B281" s="104"/>
      <c r="C281" s="94"/>
      <c r="D281" s="94"/>
      <c r="E281" s="90"/>
      <c r="F281" s="90"/>
      <c r="G281" s="90"/>
      <c r="H281" s="90"/>
      <c r="I281" s="90"/>
      <c r="J281" s="90"/>
      <c r="K281" s="90"/>
      <c r="L281" s="90"/>
      <c r="O281" s="90"/>
      <c r="R281" s="90"/>
      <c r="U281" s="90"/>
    </row>
    <row r="282" spans="2:21">
      <c r="B282" s="104"/>
      <c r="C282" s="94"/>
      <c r="D282" s="94"/>
      <c r="E282" s="90"/>
      <c r="F282" s="90"/>
      <c r="G282" s="90"/>
      <c r="H282" s="90"/>
      <c r="I282" s="90"/>
      <c r="J282" s="90"/>
      <c r="K282" s="90"/>
      <c r="L282" s="90"/>
      <c r="O282" s="90"/>
      <c r="R282" s="90"/>
      <c r="U282" s="90"/>
    </row>
    <row r="283" spans="2:21">
      <c r="B283" s="104"/>
      <c r="C283" s="94"/>
      <c r="D283" s="94"/>
      <c r="E283" s="90"/>
      <c r="F283" s="90"/>
      <c r="G283" s="90"/>
      <c r="H283" s="90"/>
      <c r="I283" s="90"/>
      <c r="J283" s="90"/>
      <c r="K283" s="90"/>
      <c r="L283" s="90"/>
      <c r="O283" s="90"/>
      <c r="R283" s="90"/>
      <c r="U283" s="90"/>
    </row>
    <row r="284" spans="2:21">
      <c r="B284" s="104"/>
      <c r="C284" s="94"/>
      <c r="D284" s="94"/>
      <c r="E284" s="90"/>
      <c r="F284" s="90"/>
      <c r="G284" s="90"/>
      <c r="H284" s="90"/>
      <c r="I284" s="90"/>
      <c r="J284" s="90"/>
      <c r="K284" s="90"/>
      <c r="L284" s="90"/>
      <c r="O284" s="90"/>
      <c r="R284" s="90"/>
      <c r="U284" s="90"/>
    </row>
    <row r="285" spans="2:21">
      <c r="B285" s="104"/>
      <c r="C285" s="94"/>
      <c r="D285" s="94"/>
      <c r="E285" s="90"/>
      <c r="F285" s="90"/>
      <c r="G285" s="90"/>
      <c r="H285" s="90"/>
      <c r="I285" s="90"/>
      <c r="J285" s="90"/>
      <c r="K285" s="90"/>
      <c r="L285" s="90"/>
      <c r="O285" s="90"/>
      <c r="R285" s="90"/>
      <c r="U285" s="90"/>
    </row>
    <row r="286" spans="2:21">
      <c r="B286" s="104"/>
      <c r="C286" s="94"/>
      <c r="D286" s="94"/>
      <c r="E286" s="90"/>
      <c r="F286" s="90"/>
      <c r="G286" s="90"/>
      <c r="H286" s="90"/>
      <c r="I286" s="90"/>
      <c r="J286" s="90"/>
      <c r="K286" s="90"/>
      <c r="L286" s="90"/>
      <c r="O286" s="90"/>
      <c r="R286" s="90"/>
      <c r="U286" s="90"/>
    </row>
    <row r="287" spans="2:21">
      <c r="B287" s="104"/>
      <c r="C287" s="94"/>
      <c r="D287" s="94"/>
      <c r="E287" s="90"/>
      <c r="F287" s="90"/>
      <c r="G287" s="90"/>
      <c r="H287" s="90"/>
      <c r="I287" s="90"/>
      <c r="J287" s="90"/>
      <c r="K287" s="90"/>
      <c r="L287" s="90"/>
      <c r="O287" s="90"/>
      <c r="R287" s="90"/>
      <c r="U287" s="90"/>
    </row>
    <row r="288" spans="2:21">
      <c r="B288" s="104"/>
      <c r="C288" s="94"/>
      <c r="D288" s="94"/>
      <c r="E288" s="90"/>
      <c r="F288" s="90"/>
      <c r="G288" s="90"/>
      <c r="H288" s="90"/>
      <c r="I288" s="90"/>
      <c r="J288" s="90"/>
      <c r="K288" s="90"/>
      <c r="L288" s="90"/>
      <c r="O288" s="90"/>
      <c r="R288" s="90"/>
      <c r="U288" s="90"/>
    </row>
    <row r="289" spans="2:21">
      <c r="B289" s="104"/>
      <c r="C289" s="94"/>
      <c r="D289" s="94"/>
      <c r="E289" s="90"/>
      <c r="F289" s="90"/>
      <c r="G289" s="90"/>
      <c r="H289" s="90"/>
      <c r="I289" s="90"/>
      <c r="J289" s="90"/>
      <c r="K289" s="90"/>
      <c r="L289" s="90"/>
      <c r="O289" s="90"/>
      <c r="R289" s="90"/>
      <c r="U289" s="90"/>
    </row>
    <row r="290" spans="2:21">
      <c r="B290" s="104"/>
      <c r="C290" s="94"/>
      <c r="D290" s="94"/>
      <c r="E290" s="90"/>
      <c r="F290" s="90"/>
      <c r="G290" s="90"/>
      <c r="H290" s="90"/>
      <c r="I290" s="90"/>
      <c r="J290" s="90"/>
      <c r="K290" s="90"/>
      <c r="L290" s="90"/>
      <c r="O290" s="90"/>
      <c r="R290" s="90"/>
      <c r="U290" s="90"/>
    </row>
    <row r="291" spans="2:21">
      <c r="B291" s="104"/>
      <c r="C291" s="94"/>
      <c r="D291" s="94"/>
      <c r="E291" s="90"/>
      <c r="F291" s="90"/>
      <c r="G291" s="90"/>
      <c r="H291" s="90"/>
      <c r="I291" s="90"/>
      <c r="J291" s="90"/>
      <c r="K291" s="90"/>
      <c r="L291" s="90"/>
      <c r="O291" s="90"/>
      <c r="R291" s="90"/>
      <c r="U291" s="90"/>
    </row>
    <row r="292" spans="2:21">
      <c r="B292" s="104"/>
      <c r="C292" s="94"/>
      <c r="D292" s="94"/>
      <c r="E292" s="90"/>
      <c r="F292" s="90"/>
      <c r="G292" s="90"/>
      <c r="H292" s="90"/>
      <c r="I292" s="90"/>
      <c r="J292" s="90"/>
      <c r="K292" s="90"/>
      <c r="L292" s="90"/>
      <c r="O292" s="90"/>
      <c r="R292" s="90"/>
      <c r="U292" s="90"/>
    </row>
    <row r="293" spans="2:21">
      <c r="B293" s="104"/>
      <c r="C293" s="94"/>
      <c r="D293" s="94"/>
      <c r="E293" s="90"/>
      <c r="F293" s="90"/>
      <c r="G293" s="90"/>
      <c r="H293" s="90"/>
      <c r="I293" s="90"/>
      <c r="J293" s="90"/>
      <c r="K293" s="90"/>
      <c r="L293" s="90"/>
      <c r="O293" s="90"/>
      <c r="R293" s="90"/>
      <c r="U293" s="90"/>
    </row>
    <row r="294" spans="2:21">
      <c r="B294" s="104"/>
      <c r="C294" s="94"/>
      <c r="D294" s="94"/>
      <c r="E294" s="90"/>
      <c r="F294" s="90"/>
      <c r="G294" s="90"/>
      <c r="H294" s="90"/>
      <c r="I294" s="90"/>
      <c r="J294" s="90"/>
      <c r="K294" s="90"/>
      <c r="L294" s="90"/>
      <c r="O294" s="90"/>
      <c r="R294" s="90"/>
      <c r="U294" s="90"/>
    </row>
    <row r="295" spans="2:21">
      <c r="B295" s="104"/>
      <c r="C295" s="94"/>
      <c r="D295" s="94"/>
      <c r="E295" s="90"/>
      <c r="F295" s="90"/>
      <c r="G295" s="90"/>
      <c r="H295" s="90"/>
      <c r="I295" s="90"/>
      <c r="J295" s="90"/>
      <c r="K295" s="90"/>
      <c r="L295" s="90"/>
      <c r="O295" s="90"/>
      <c r="R295" s="90"/>
      <c r="U295" s="90"/>
    </row>
    <row r="296" spans="2:21">
      <c r="B296" s="104"/>
      <c r="C296" s="94"/>
      <c r="D296" s="94"/>
      <c r="E296" s="90"/>
      <c r="F296" s="90"/>
      <c r="G296" s="90"/>
      <c r="H296" s="90"/>
      <c r="I296" s="90"/>
      <c r="J296" s="90"/>
      <c r="K296" s="90"/>
      <c r="L296" s="90"/>
      <c r="O296" s="90"/>
      <c r="R296" s="90"/>
      <c r="U296" s="90"/>
    </row>
    <row r="297" spans="2:21">
      <c r="B297" s="104"/>
      <c r="C297" s="94"/>
      <c r="D297" s="94"/>
      <c r="E297" s="90"/>
      <c r="F297" s="90"/>
      <c r="G297" s="90"/>
      <c r="H297" s="90"/>
      <c r="I297" s="90"/>
      <c r="J297" s="90"/>
      <c r="K297" s="90"/>
      <c r="L297" s="90"/>
      <c r="O297" s="90"/>
      <c r="R297" s="90"/>
      <c r="U297" s="90"/>
    </row>
    <row r="298" spans="2:21">
      <c r="B298" s="104"/>
      <c r="C298" s="94"/>
      <c r="D298" s="94"/>
      <c r="E298" s="90"/>
      <c r="F298" s="90"/>
      <c r="G298" s="90"/>
      <c r="H298" s="90"/>
      <c r="I298" s="90"/>
      <c r="J298" s="90"/>
      <c r="K298" s="90"/>
      <c r="L298" s="90"/>
      <c r="O298" s="90"/>
      <c r="R298" s="90"/>
      <c r="U298" s="90"/>
    </row>
    <row r="299" spans="2:21">
      <c r="B299" s="104"/>
      <c r="C299" s="94"/>
      <c r="D299" s="94"/>
      <c r="E299" s="90"/>
      <c r="F299" s="90"/>
      <c r="G299" s="90"/>
      <c r="H299" s="90"/>
      <c r="I299" s="90"/>
      <c r="J299" s="90"/>
      <c r="K299" s="90"/>
      <c r="L299" s="90"/>
      <c r="O299" s="90"/>
      <c r="R299" s="90"/>
      <c r="U299" s="90"/>
    </row>
    <row r="300" spans="2:21">
      <c r="B300" s="104"/>
      <c r="C300" s="94"/>
      <c r="D300" s="94"/>
      <c r="E300" s="90"/>
      <c r="F300" s="90"/>
      <c r="G300" s="90"/>
      <c r="H300" s="90"/>
      <c r="I300" s="90"/>
      <c r="J300" s="90"/>
      <c r="K300" s="90"/>
      <c r="L300" s="90"/>
      <c r="O300" s="90"/>
      <c r="R300" s="90"/>
      <c r="U300" s="90"/>
    </row>
    <row r="301" spans="2:21">
      <c r="B301" s="104"/>
      <c r="C301" s="94"/>
      <c r="D301" s="94"/>
      <c r="E301" s="90"/>
      <c r="F301" s="90"/>
      <c r="G301" s="90"/>
      <c r="H301" s="90"/>
      <c r="I301" s="90"/>
      <c r="J301" s="90"/>
      <c r="K301" s="90"/>
      <c r="L301" s="90"/>
      <c r="O301" s="90"/>
      <c r="R301" s="90"/>
      <c r="U301" s="90"/>
    </row>
    <row r="302" spans="2:21">
      <c r="B302" s="104"/>
      <c r="C302" s="94"/>
      <c r="D302" s="94"/>
      <c r="E302" s="90"/>
      <c r="F302" s="90"/>
      <c r="G302" s="90"/>
      <c r="H302" s="90"/>
      <c r="I302" s="90"/>
      <c r="J302" s="90"/>
      <c r="K302" s="90"/>
      <c r="L302" s="90"/>
      <c r="O302" s="90"/>
      <c r="R302" s="90"/>
      <c r="U302" s="90"/>
    </row>
    <row r="303" spans="2:21">
      <c r="B303" s="104"/>
      <c r="C303" s="94"/>
      <c r="D303" s="94"/>
      <c r="E303" s="90"/>
      <c r="F303" s="90"/>
      <c r="G303" s="90"/>
      <c r="H303" s="90"/>
      <c r="I303" s="90"/>
      <c r="J303" s="90"/>
      <c r="K303" s="90"/>
      <c r="L303" s="90"/>
      <c r="O303" s="90"/>
      <c r="R303" s="90"/>
      <c r="U303" s="90"/>
    </row>
    <row r="304" spans="2:21">
      <c r="B304" s="104"/>
      <c r="C304" s="94"/>
      <c r="D304" s="94"/>
      <c r="E304" s="90"/>
      <c r="F304" s="90"/>
      <c r="G304" s="90"/>
      <c r="H304" s="90"/>
      <c r="I304" s="90"/>
      <c r="J304" s="90"/>
      <c r="K304" s="90"/>
      <c r="L304" s="90"/>
      <c r="O304" s="90"/>
      <c r="R304" s="90"/>
      <c r="U304" s="90"/>
    </row>
    <row r="305" spans="2:21">
      <c r="B305" s="104"/>
      <c r="C305" s="94"/>
      <c r="D305" s="94"/>
      <c r="E305" s="90"/>
      <c r="F305" s="90"/>
      <c r="G305" s="90"/>
      <c r="H305" s="90"/>
      <c r="I305" s="90"/>
      <c r="J305" s="90"/>
      <c r="K305" s="90"/>
      <c r="L305" s="90"/>
      <c r="O305" s="90"/>
      <c r="R305" s="90"/>
      <c r="U305" s="90"/>
    </row>
    <row r="306" spans="2:21">
      <c r="B306" s="104"/>
      <c r="C306" s="94"/>
      <c r="D306" s="94"/>
      <c r="E306" s="90"/>
      <c r="F306" s="90"/>
      <c r="G306" s="90"/>
      <c r="H306" s="90"/>
      <c r="I306" s="90"/>
      <c r="J306" s="90"/>
      <c r="K306" s="90"/>
      <c r="L306" s="90"/>
      <c r="O306" s="90"/>
      <c r="R306" s="90"/>
      <c r="U306" s="90"/>
    </row>
    <row r="307" spans="2:21">
      <c r="B307" s="104"/>
      <c r="C307" s="94"/>
      <c r="D307" s="94"/>
      <c r="E307" s="90"/>
      <c r="F307" s="90"/>
      <c r="G307" s="90"/>
      <c r="H307" s="90"/>
      <c r="I307" s="90"/>
      <c r="J307" s="90"/>
      <c r="K307" s="90"/>
      <c r="L307" s="90"/>
      <c r="O307" s="90"/>
      <c r="R307" s="90"/>
      <c r="U307" s="90"/>
    </row>
    <row r="308" spans="2:21">
      <c r="B308" s="104"/>
      <c r="C308" s="94"/>
      <c r="D308" s="94"/>
      <c r="E308" s="90"/>
      <c r="F308" s="90"/>
      <c r="G308" s="90"/>
      <c r="H308" s="90"/>
      <c r="I308" s="90"/>
      <c r="J308" s="90"/>
      <c r="K308" s="90"/>
      <c r="L308" s="90"/>
      <c r="O308" s="90"/>
      <c r="R308" s="90"/>
      <c r="U308" s="90"/>
    </row>
    <row r="309" spans="2:21">
      <c r="B309" s="104"/>
      <c r="C309" s="94"/>
      <c r="D309" s="94"/>
      <c r="E309" s="90"/>
      <c r="F309" s="90"/>
      <c r="G309" s="90"/>
      <c r="H309" s="90"/>
      <c r="I309" s="90"/>
      <c r="J309" s="90"/>
      <c r="K309" s="90"/>
      <c r="L309" s="90"/>
      <c r="O309" s="90"/>
      <c r="R309" s="90"/>
      <c r="U309" s="90"/>
    </row>
    <row r="310" spans="2:21">
      <c r="B310" s="104"/>
      <c r="C310" s="94"/>
      <c r="D310" s="94"/>
      <c r="E310" s="90"/>
      <c r="F310" s="90"/>
      <c r="G310" s="90"/>
      <c r="H310" s="90"/>
      <c r="I310" s="90"/>
      <c r="J310" s="90"/>
      <c r="K310" s="90"/>
      <c r="L310" s="90"/>
      <c r="O310" s="90"/>
      <c r="R310" s="90"/>
      <c r="U310" s="90"/>
    </row>
    <row r="311" spans="2:21">
      <c r="B311" s="104"/>
      <c r="C311" s="94"/>
      <c r="D311" s="94"/>
      <c r="E311" s="90"/>
      <c r="F311" s="90"/>
      <c r="G311" s="90"/>
      <c r="H311" s="90"/>
      <c r="I311" s="90"/>
      <c r="J311" s="90"/>
      <c r="K311" s="90"/>
      <c r="L311" s="90"/>
      <c r="O311" s="90"/>
      <c r="R311" s="90"/>
      <c r="U311" s="90"/>
    </row>
    <row r="312" spans="2:21">
      <c r="B312" s="104"/>
      <c r="C312" s="94"/>
      <c r="D312" s="94"/>
      <c r="E312" s="90"/>
      <c r="F312" s="90"/>
      <c r="G312" s="90"/>
      <c r="H312" s="90"/>
      <c r="I312" s="90"/>
      <c r="J312" s="90"/>
      <c r="K312" s="90"/>
      <c r="L312" s="90"/>
      <c r="O312" s="90"/>
      <c r="R312" s="90"/>
      <c r="U312" s="90"/>
    </row>
    <row r="313" spans="2:21">
      <c r="B313" s="104"/>
      <c r="C313" s="94"/>
      <c r="D313" s="94"/>
      <c r="E313" s="90"/>
      <c r="F313" s="90"/>
      <c r="G313" s="90"/>
      <c r="H313" s="90"/>
      <c r="I313" s="90"/>
      <c r="J313" s="90"/>
      <c r="K313" s="90"/>
      <c r="L313" s="90"/>
      <c r="O313" s="90"/>
      <c r="R313" s="90"/>
      <c r="U313" s="90"/>
    </row>
    <row r="314" spans="2:21">
      <c r="B314" s="104"/>
      <c r="C314" s="94"/>
      <c r="D314" s="94"/>
      <c r="E314" s="90"/>
      <c r="F314" s="90"/>
      <c r="G314" s="90"/>
      <c r="H314" s="90"/>
      <c r="I314" s="90"/>
      <c r="J314" s="90"/>
      <c r="K314" s="90"/>
      <c r="L314" s="90"/>
      <c r="O314" s="90"/>
      <c r="R314" s="90"/>
      <c r="U314" s="90"/>
    </row>
    <row r="315" spans="2:21">
      <c r="B315" s="104"/>
      <c r="C315" s="94"/>
      <c r="D315" s="94"/>
      <c r="E315" s="90"/>
      <c r="F315" s="90"/>
      <c r="G315" s="90"/>
      <c r="H315" s="90"/>
      <c r="I315" s="90"/>
      <c r="J315" s="90"/>
      <c r="K315" s="90"/>
      <c r="L315" s="90"/>
      <c r="O315" s="90"/>
      <c r="R315" s="90"/>
      <c r="U315" s="90"/>
    </row>
    <row r="316" spans="2:21">
      <c r="B316" s="104"/>
      <c r="C316" s="94"/>
      <c r="D316" s="94"/>
      <c r="E316" s="90"/>
      <c r="F316" s="90"/>
      <c r="G316" s="90"/>
      <c r="H316" s="90"/>
      <c r="I316" s="90"/>
      <c r="J316" s="90"/>
      <c r="K316" s="90"/>
      <c r="L316" s="90"/>
      <c r="O316" s="90"/>
      <c r="R316" s="90"/>
      <c r="U316" s="90"/>
    </row>
    <row r="317" spans="2:21">
      <c r="B317" s="104"/>
      <c r="C317" s="94"/>
      <c r="D317" s="94"/>
      <c r="E317" s="90"/>
      <c r="F317" s="90"/>
      <c r="G317" s="90"/>
      <c r="H317" s="90"/>
      <c r="I317" s="90"/>
      <c r="J317" s="90"/>
      <c r="K317" s="90"/>
      <c r="L317" s="90"/>
      <c r="O317" s="90"/>
      <c r="R317" s="90"/>
      <c r="U317" s="90"/>
    </row>
    <row r="318" spans="2:21">
      <c r="B318" s="104"/>
      <c r="C318" s="94"/>
      <c r="D318" s="94"/>
      <c r="E318" s="90"/>
      <c r="F318" s="90"/>
      <c r="G318" s="90"/>
      <c r="H318" s="90"/>
      <c r="I318" s="90"/>
      <c r="J318" s="90"/>
      <c r="K318" s="90"/>
      <c r="L318" s="90"/>
      <c r="O318" s="90"/>
      <c r="R318" s="90"/>
      <c r="U318" s="90"/>
    </row>
    <row r="319" spans="2:21">
      <c r="B319" s="104"/>
      <c r="C319" s="94"/>
      <c r="D319" s="94"/>
      <c r="E319" s="90"/>
      <c r="F319" s="90"/>
      <c r="G319" s="90"/>
      <c r="H319" s="90"/>
      <c r="I319" s="90"/>
      <c r="J319" s="90"/>
      <c r="K319" s="90"/>
      <c r="L319" s="90"/>
      <c r="O319" s="90"/>
      <c r="R319" s="90"/>
      <c r="U319" s="90"/>
    </row>
    <row r="320" spans="2:21">
      <c r="B320" s="104"/>
      <c r="C320" s="94"/>
      <c r="D320" s="94"/>
      <c r="E320" s="90"/>
      <c r="F320" s="90"/>
      <c r="G320" s="90"/>
      <c r="H320" s="90"/>
      <c r="I320" s="90"/>
      <c r="J320" s="90"/>
      <c r="K320" s="90"/>
      <c r="L320" s="90"/>
      <c r="O320" s="90"/>
      <c r="R320" s="90"/>
      <c r="U320" s="90"/>
    </row>
    <row r="321" spans="2:21">
      <c r="B321" s="104"/>
      <c r="C321" s="94"/>
      <c r="D321" s="94"/>
      <c r="E321" s="90"/>
      <c r="F321" s="90"/>
      <c r="G321" s="90"/>
      <c r="H321" s="90"/>
      <c r="I321" s="90"/>
      <c r="J321" s="90"/>
      <c r="K321" s="90"/>
      <c r="L321" s="90"/>
      <c r="O321" s="90"/>
      <c r="R321" s="90"/>
      <c r="U321" s="90"/>
    </row>
    <row r="322" spans="2:21">
      <c r="B322" s="104"/>
      <c r="C322" s="94"/>
      <c r="D322" s="94"/>
      <c r="E322" s="90"/>
      <c r="F322" s="90"/>
      <c r="G322" s="90"/>
      <c r="H322" s="90"/>
      <c r="I322" s="90"/>
      <c r="J322" s="90"/>
      <c r="K322" s="90"/>
      <c r="L322" s="90"/>
      <c r="O322" s="90"/>
      <c r="R322" s="90"/>
      <c r="U322" s="90"/>
    </row>
    <row r="323" spans="2:21">
      <c r="B323" s="104"/>
      <c r="C323" s="94"/>
      <c r="D323" s="94"/>
      <c r="E323" s="90"/>
      <c r="F323" s="90"/>
      <c r="G323" s="90"/>
      <c r="H323" s="90"/>
      <c r="I323" s="90"/>
      <c r="J323" s="90"/>
      <c r="K323" s="90"/>
      <c r="L323" s="90"/>
      <c r="O323" s="90"/>
      <c r="R323" s="90"/>
      <c r="U323" s="90"/>
    </row>
    <row r="324" spans="2:21">
      <c r="B324" s="104"/>
      <c r="C324" s="94"/>
      <c r="D324" s="94"/>
      <c r="E324" s="90"/>
      <c r="F324" s="90"/>
      <c r="G324" s="90"/>
      <c r="H324" s="90"/>
      <c r="I324" s="90"/>
      <c r="J324" s="90"/>
      <c r="K324" s="90"/>
      <c r="L324" s="90"/>
      <c r="O324" s="90"/>
      <c r="R324" s="90"/>
      <c r="U324" s="90"/>
    </row>
    <row r="325" spans="2:21">
      <c r="B325" s="104"/>
      <c r="C325" s="94"/>
      <c r="D325" s="94"/>
      <c r="E325" s="90"/>
      <c r="F325" s="90"/>
      <c r="G325" s="90"/>
      <c r="H325" s="90"/>
      <c r="I325" s="90"/>
      <c r="J325" s="90"/>
      <c r="K325" s="90"/>
      <c r="L325" s="90"/>
      <c r="O325" s="90"/>
      <c r="R325" s="90"/>
      <c r="U325" s="90"/>
    </row>
    <row r="326" spans="2:21">
      <c r="B326" s="104"/>
      <c r="C326" s="94"/>
      <c r="D326" s="94"/>
      <c r="E326" s="90"/>
      <c r="F326" s="90"/>
      <c r="G326" s="90"/>
      <c r="H326" s="90"/>
      <c r="I326" s="90"/>
      <c r="J326" s="90"/>
      <c r="K326" s="90"/>
      <c r="L326" s="90"/>
      <c r="O326" s="90"/>
      <c r="R326" s="90"/>
      <c r="U326" s="90"/>
    </row>
    <row r="327" spans="2:21">
      <c r="B327" s="104"/>
      <c r="C327" s="94"/>
      <c r="D327" s="94"/>
      <c r="E327" s="90"/>
      <c r="F327" s="90"/>
      <c r="G327" s="90"/>
      <c r="H327" s="90"/>
      <c r="I327" s="90"/>
      <c r="J327" s="90"/>
      <c r="K327" s="90"/>
      <c r="L327" s="90"/>
      <c r="O327" s="90"/>
      <c r="R327" s="90"/>
      <c r="U327" s="90"/>
    </row>
    <row r="328" spans="2:21">
      <c r="B328" s="104"/>
      <c r="C328" s="94"/>
      <c r="D328" s="94"/>
      <c r="E328" s="90"/>
      <c r="F328" s="90"/>
      <c r="G328" s="90"/>
      <c r="H328" s="90"/>
      <c r="I328" s="90"/>
      <c r="J328" s="90"/>
      <c r="K328" s="90"/>
      <c r="L328" s="90"/>
      <c r="O328" s="90"/>
      <c r="R328" s="90"/>
      <c r="U328" s="90"/>
    </row>
    <row r="329" spans="2:21">
      <c r="B329" s="104"/>
      <c r="C329" s="94"/>
      <c r="D329" s="94"/>
      <c r="E329" s="90"/>
      <c r="F329" s="90"/>
      <c r="G329" s="90"/>
      <c r="H329" s="90"/>
      <c r="I329" s="90"/>
      <c r="J329" s="90"/>
      <c r="K329" s="90"/>
      <c r="L329" s="90"/>
      <c r="O329" s="90"/>
      <c r="R329" s="90"/>
      <c r="U329" s="90"/>
    </row>
    <row r="330" spans="2:21">
      <c r="B330" s="104"/>
      <c r="C330" s="94"/>
      <c r="D330" s="94"/>
      <c r="E330" s="90"/>
      <c r="F330" s="90"/>
      <c r="G330" s="90"/>
      <c r="H330" s="90"/>
      <c r="I330" s="90"/>
      <c r="J330" s="90"/>
      <c r="K330" s="90"/>
      <c r="L330" s="90"/>
      <c r="O330" s="90"/>
      <c r="R330" s="90"/>
      <c r="U330" s="90"/>
    </row>
    <row r="331" spans="2:21">
      <c r="B331" s="104"/>
      <c r="C331" s="94"/>
      <c r="D331" s="94"/>
      <c r="E331" s="90"/>
      <c r="F331" s="90"/>
      <c r="G331" s="90"/>
      <c r="H331" s="90"/>
      <c r="I331" s="90"/>
      <c r="J331" s="90"/>
      <c r="K331" s="90"/>
      <c r="L331" s="90"/>
      <c r="O331" s="90"/>
      <c r="R331" s="90"/>
      <c r="U331" s="90"/>
    </row>
    <row r="332" spans="2:21">
      <c r="B332" s="104"/>
      <c r="C332" s="94"/>
      <c r="D332" s="94"/>
      <c r="E332" s="90"/>
      <c r="F332" s="90"/>
      <c r="G332" s="90"/>
      <c r="H332" s="90"/>
      <c r="I332" s="90"/>
      <c r="J332" s="90"/>
      <c r="K332" s="90"/>
      <c r="L332" s="90"/>
      <c r="O332" s="90"/>
      <c r="R332" s="90"/>
      <c r="U332" s="90"/>
    </row>
    <row r="333" spans="2:21">
      <c r="B333" s="104"/>
      <c r="C333" s="94"/>
      <c r="D333" s="94"/>
      <c r="E333" s="90"/>
      <c r="F333" s="90"/>
      <c r="G333" s="90"/>
      <c r="H333" s="90"/>
      <c r="I333" s="90"/>
      <c r="J333" s="90"/>
      <c r="K333" s="90"/>
      <c r="L333" s="90"/>
      <c r="O333" s="90"/>
      <c r="R333" s="90"/>
      <c r="U333" s="90"/>
    </row>
    <row r="334" spans="2:21">
      <c r="B334" s="104"/>
      <c r="C334" s="94"/>
      <c r="D334" s="94"/>
      <c r="E334" s="90"/>
      <c r="F334" s="90"/>
      <c r="G334" s="90"/>
      <c r="H334" s="90"/>
      <c r="I334" s="90"/>
      <c r="J334" s="90"/>
      <c r="K334" s="90"/>
      <c r="L334" s="90"/>
      <c r="O334" s="90"/>
      <c r="R334" s="90"/>
      <c r="U334" s="90"/>
    </row>
    <row r="335" spans="2:21">
      <c r="B335" s="104"/>
      <c r="C335" s="94"/>
      <c r="D335" s="94"/>
      <c r="E335" s="90"/>
      <c r="F335" s="90"/>
      <c r="G335" s="90"/>
      <c r="H335" s="90"/>
      <c r="I335" s="90"/>
      <c r="J335" s="90"/>
      <c r="K335" s="90"/>
      <c r="L335" s="90"/>
      <c r="O335" s="90"/>
      <c r="R335" s="90"/>
      <c r="U335" s="90"/>
    </row>
    <row r="336" spans="2:21">
      <c r="B336" s="104"/>
      <c r="C336" s="94"/>
      <c r="D336" s="94"/>
      <c r="E336" s="90"/>
      <c r="F336" s="90"/>
      <c r="G336" s="90"/>
      <c r="H336" s="90"/>
      <c r="I336" s="90"/>
      <c r="J336" s="90"/>
      <c r="K336" s="90"/>
      <c r="L336" s="90"/>
      <c r="O336" s="90"/>
      <c r="R336" s="90"/>
      <c r="U336" s="90"/>
    </row>
    <row r="337" spans="2:21">
      <c r="B337" s="104"/>
      <c r="C337" s="94"/>
      <c r="D337" s="94"/>
      <c r="E337" s="90"/>
      <c r="F337" s="90"/>
      <c r="G337" s="90"/>
      <c r="H337" s="90"/>
      <c r="I337" s="90"/>
      <c r="J337" s="90"/>
      <c r="K337" s="90"/>
      <c r="L337" s="90"/>
      <c r="O337" s="90"/>
      <c r="R337" s="90"/>
      <c r="U337" s="90"/>
    </row>
    <row r="338" spans="2:21">
      <c r="B338" s="104"/>
      <c r="C338" s="94"/>
      <c r="D338" s="94"/>
      <c r="E338" s="90"/>
      <c r="F338" s="90"/>
      <c r="G338" s="90"/>
      <c r="H338" s="90"/>
      <c r="I338" s="90"/>
      <c r="J338" s="90"/>
      <c r="K338" s="90"/>
      <c r="L338" s="90"/>
      <c r="O338" s="90"/>
      <c r="R338" s="90"/>
      <c r="U338" s="90"/>
    </row>
    <row r="339" spans="2:21">
      <c r="B339" s="104"/>
      <c r="C339" s="94"/>
      <c r="D339" s="94"/>
      <c r="E339" s="90"/>
      <c r="F339" s="90"/>
      <c r="G339" s="90"/>
      <c r="H339" s="90"/>
      <c r="I339" s="90"/>
      <c r="J339" s="90"/>
      <c r="K339" s="90"/>
      <c r="L339" s="90"/>
      <c r="O339" s="90"/>
      <c r="R339" s="90"/>
      <c r="U339" s="90"/>
    </row>
    <row r="340" spans="2:21">
      <c r="B340" s="104"/>
      <c r="C340" s="94"/>
      <c r="D340" s="94"/>
      <c r="E340" s="90"/>
      <c r="F340" s="90"/>
      <c r="G340" s="90"/>
      <c r="H340" s="90"/>
      <c r="I340" s="90"/>
      <c r="J340" s="90"/>
      <c r="K340" s="90"/>
      <c r="L340" s="90"/>
      <c r="O340" s="90"/>
      <c r="R340" s="90"/>
      <c r="U340" s="90"/>
    </row>
    <row r="341" spans="2:21">
      <c r="B341" s="104"/>
      <c r="C341" s="94"/>
      <c r="D341" s="94"/>
      <c r="E341" s="90"/>
      <c r="F341" s="90"/>
      <c r="G341" s="90"/>
      <c r="H341" s="90"/>
      <c r="I341" s="90"/>
      <c r="J341" s="90"/>
      <c r="K341" s="90"/>
      <c r="L341" s="90"/>
      <c r="O341" s="90"/>
      <c r="R341" s="90"/>
      <c r="U341" s="90"/>
    </row>
    <row r="342" spans="2:21">
      <c r="B342" s="104"/>
      <c r="C342" s="94"/>
      <c r="D342" s="94"/>
      <c r="E342" s="90"/>
      <c r="F342" s="90"/>
      <c r="G342" s="90"/>
      <c r="H342" s="90"/>
      <c r="I342" s="90"/>
      <c r="J342" s="90"/>
      <c r="K342" s="90"/>
      <c r="L342" s="90"/>
      <c r="O342" s="90"/>
      <c r="R342" s="90"/>
      <c r="U342" s="90"/>
    </row>
    <row r="343" spans="2:21">
      <c r="B343" s="104"/>
      <c r="C343" s="94"/>
      <c r="D343" s="94"/>
      <c r="E343" s="90"/>
      <c r="F343" s="90"/>
      <c r="G343" s="90"/>
      <c r="H343" s="90"/>
      <c r="I343" s="90"/>
      <c r="J343" s="90"/>
      <c r="K343" s="90"/>
      <c r="L343" s="90"/>
      <c r="O343" s="90"/>
      <c r="R343" s="90"/>
      <c r="U343" s="90"/>
    </row>
    <row r="344" spans="2:21">
      <c r="B344" s="104"/>
      <c r="C344" s="94"/>
      <c r="D344" s="94"/>
      <c r="E344" s="90"/>
      <c r="F344" s="90"/>
      <c r="G344" s="90"/>
      <c r="H344" s="90"/>
      <c r="I344" s="90"/>
      <c r="J344" s="90"/>
      <c r="K344" s="90"/>
      <c r="L344" s="90"/>
      <c r="O344" s="90"/>
      <c r="R344" s="90"/>
      <c r="U344" s="90"/>
    </row>
    <row r="345" spans="2:21">
      <c r="B345" s="104"/>
      <c r="C345" s="94"/>
      <c r="D345" s="94"/>
      <c r="E345" s="90"/>
      <c r="F345" s="90"/>
      <c r="G345" s="90"/>
      <c r="H345" s="90"/>
      <c r="I345" s="90"/>
      <c r="J345" s="90"/>
      <c r="K345" s="90"/>
      <c r="L345" s="90"/>
      <c r="O345" s="90"/>
      <c r="R345" s="90"/>
      <c r="U345" s="90"/>
    </row>
    <row r="346" spans="2:21">
      <c r="B346" s="104"/>
      <c r="C346" s="94"/>
      <c r="D346" s="94"/>
      <c r="E346" s="90"/>
      <c r="F346" s="90"/>
      <c r="G346" s="90"/>
      <c r="H346" s="90"/>
      <c r="I346" s="90"/>
      <c r="J346" s="90"/>
      <c r="K346" s="90"/>
      <c r="L346" s="90"/>
      <c r="O346" s="90"/>
      <c r="R346" s="90"/>
      <c r="U346" s="90"/>
    </row>
    <row r="347" spans="2:21">
      <c r="B347" s="104"/>
      <c r="C347" s="94"/>
      <c r="D347" s="94"/>
      <c r="E347" s="90"/>
      <c r="F347" s="90"/>
      <c r="G347" s="90"/>
      <c r="H347" s="90"/>
      <c r="I347" s="90"/>
      <c r="J347" s="90"/>
      <c r="K347" s="90"/>
      <c r="L347" s="90"/>
      <c r="O347" s="90"/>
      <c r="R347" s="90"/>
      <c r="U347" s="90"/>
    </row>
    <row r="348" spans="2:21">
      <c r="B348" s="104"/>
      <c r="C348" s="94"/>
      <c r="D348" s="94"/>
      <c r="E348" s="90"/>
      <c r="F348" s="90"/>
      <c r="G348" s="90"/>
      <c r="H348" s="90"/>
      <c r="I348" s="90"/>
      <c r="J348" s="90"/>
      <c r="K348" s="90"/>
      <c r="L348" s="90"/>
      <c r="O348" s="90"/>
      <c r="R348" s="90"/>
      <c r="U348" s="90"/>
    </row>
    <row r="349" spans="2:21">
      <c r="B349" s="104"/>
      <c r="C349" s="94"/>
      <c r="D349" s="94"/>
      <c r="E349" s="90"/>
      <c r="F349" s="90"/>
      <c r="G349" s="90"/>
      <c r="H349" s="90"/>
      <c r="I349" s="90"/>
      <c r="J349" s="90"/>
      <c r="K349" s="90"/>
      <c r="L349" s="90"/>
      <c r="O349" s="90"/>
      <c r="R349" s="90"/>
      <c r="U349" s="90"/>
    </row>
    <row r="350" spans="2:21">
      <c r="B350" s="104"/>
      <c r="C350" s="94"/>
      <c r="D350" s="94"/>
      <c r="E350" s="90"/>
      <c r="F350" s="90"/>
      <c r="G350" s="90"/>
      <c r="H350" s="90"/>
      <c r="I350" s="90"/>
      <c r="J350" s="90"/>
      <c r="K350" s="90"/>
      <c r="L350" s="90"/>
      <c r="O350" s="90"/>
      <c r="R350" s="90"/>
      <c r="U350" s="90"/>
    </row>
    <row r="351" spans="2:21">
      <c r="B351" s="104"/>
      <c r="C351" s="94"/>
      <c r="D351" s="94"/>
      <c r="E351" s="90"/>
      <c r="F351" s="90"/>
      <c r="G351" s="90"/>
      <c r="H351" s="90"/>
      <c r="I351" s="90"/>
      <c r="J351" s="90"/>
      <c r="K351" s="90"/>
      <c r="L351" s="90"/>
      <c r="O351" s="90"/>
      <c r="R351" s="90"/>
      <c r="U351" s="90"/>
    </row>
    <row r="352" spans="2:21">
      <c r="B352" s="104"/>
      <c r="C352" s="94"/>
      <c r="D352" s="94"/>
      <c r="E352" s="90"/>
      <c r="F352" s="90"/>
      <c r="G352" s="90"/>
      <c r="H352" s="90"/>
      <c r="I352" s="90"/>
      <c r="J352" s="90"/>
      <c r="K352" s="90"/>
      <c r="L352" s="90"/>
      <c r="O352" s="90"/>
      <c r="R352" s="90"/>
      <c r="U352" s="90"/>
    </row>
    <row r="353" spans="2:21">
      <c r="B353" s="104"/>
      <c r="C353" s="94"/>
      <c r="D353" s="94"/>
      <c r="E353" s="90"/>
      <c r="F353" s="90"/>
      <c r="G353" s="90"/>
      <c r="H353" s="90"/>
      <c r="I353" s="90"/>
      <c r="J353" s="90"/>
      <c r="K353" s="90"/>
      <c r="L353" s="90"/>
      <c r="O353" s="90"/>
      <c r="R353" s="90"/>
      <c r="U353" s="90"/>
    </row>
    <row r="354" spans="2:21">
      <c r="B354" s="104"/>
      <c r="C354" s="94"/>
      <c r="D354" s="94"/>
      <c r="E354" s="90"/>
      <c r="F354" s="90"/>
      <c r="G354" s="90"/>
      <c r="H354" s="90"/>
      <c r="I354" s="90"/>
      <c r="J354" s="90"/>
      <c r="K354" s="90"/>
      <c r="L354" s="90"/>
      <c r="O354" s="90"/>
      <c r="R354" s="90"/>
      <c r="U354" s="90"/>
    </row>
    <row r="355" spans="2:21">
      <c r="B355" s="63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O355" s="90"/>
      <c r="R355" s="90"/>
      <c r="U355" s="90"/>
    </row>
    <row r="356" spans="2:21">
      <c r="B356" s="63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O356" s="90"/>
      <c r="R356" s="90"/>
      <c r="U356" s="90"/>
    </row>
    <row r="357" spans="2:21">
      <c r="B357" s="63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O357" s="90"/>
      <c r="R357" s="90"/>
      <c r="U357" s="90"/>
    </row>
    <row r="358" spans="2:21">
      <c r="B358" s="63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O358" s="90"/>
      <c r="R358" s="90"/>
      <c r="U358" s="90"/>
    </row>
    <row r="359" spans="2:21">
      <c r="B359" s="63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O359" s="90"/>
      <c r="R359" s="90"/>
      <c r="U359" s="90"/>
    </row>
    <row r="360" spans="2:21">
      <c r="B360" s="63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O360" s="90"/>
      <c r="R360" s="90"/>
      <c r="U360" s="90"/>
    </row>
    <row r="361" spans="2:21">
      <c r="B361" s="63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O361" s="90"/>
      <c r="R361" s="90"/>
      <c r="U361" s="90"/>
    </row>
    <row r="362" spans="2:21">
      <c r="B362" s="63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O362" s="90"/>
      <c r="R362" s="90"/>
      <c r="U362" s="90"/>
    </row>
    <row r="363" spans="2:21">
      <c r="B363" s="63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O363" s="90"/>
      <c r="R363" s="90"/>
      <c r="U363" s="90"/>
    </row>
    <row r="364" spans="2:21">
      <c r="B364" s="63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O364" s="90"/>
      <c r="R364" s="90"/>
      <c r="U364" s="90"/>
    </row>
    <row r="365" spans="2:21">
      <c r="B365" s="63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O365" s="90"/>
      <c r="R365" s="90"/>
      <c r="U365" s="90"/>
    </row>
    <row r="366" spans="2:21">
      <c r="B366" s="63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O366" s="90"/>
      <c r="R366" s="90"/>
      <c r="U366" s="90"/>
    </row>
    <row r="367" spans="2:21">
      <c r="B367" s="63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O367" s="90"/>
      <c r="R367" s="90"/>
      <c r="U367" s="90"/>
    </row>
    <row r="368" spans="2:21">
      <c r="B368" s="63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O368" s="90"/>
      <c r="R368" s="90"/>
      <c r="U368" s="90"/>
    </row>
    <row r="369" spans="2:21">
      <c r="B369" s="63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O369" s="90"/>
      <c r="R369" s="90"/>
      <c r="U369" s="90"/>
    </row>
    <row r="370" spans="2:21">
      <c r="B370" s="63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O370" s="90"/>
      <c r="R370" s="90"/>
      <c r="U370" s="90"/>
    </row>
    <row r="371" spans="2:21">
      <c r="B371" s="63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O371" s="90"/>
      <c r="R371" s="90"/>
      <c r="U371" s="90"/>
    </row>
    <row r="372" spans="2:21">
      <c r="B372" s="63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O372" s="90"/>
      <c r="R372" s="90"/>
      <c r="U372" s="90"/>
    </row>
    <row r="373" spans="2:21">
      <c r="B373" s="63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O373" s="90"/>
      <c r="R373" s="90"/>
      <c r="U373" s="90"/>
    </row>
    <row r="374" spans="2:21">
      <c r="B374" s="63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O374" s="90"/>
      <c r="R374" s="90"/>
      <c r="U374" s="90"/>
    </row>
    <row r="375" spans="2:21">
      <c r="B375" s="63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O375" s="90"/>
      <c r="R375" s="90"/>
      <c r="U375" s="90"/>
    </row>
    <row r="376" spans="2:21">
      <c r="B376" s="63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O376" s="90"/>
      <c r="R376" s="90"/>
      <c r="U376" s="90"/>
    </row>
    <row r="377" spans="2:21">
      <c r="B377" s="63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O377" s="90"/>
      <c r="R377" s="90"/>
      <c r="U377" s="90"/>
    </row>
    <row r="378" spans="2:21">
      <c r="B378" s="63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O378" s="90"/>
      <c r="R378" s="90"/>
      <c r="U378" s="90"/>
    </row>
    <row r="379" spans="2:21">
      <c r="B379" s="63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O379" s="90"/>
      <c r="R379" s="90"/>
      <c r="U379" s="90"/>
    </row>
    <row r="380" spans="2:21">
      <c r="B380" s="63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O380" s="90"/>
      <c r="R380" s="90"/>
      <c r="U380" s="90"/>
    </row>
    <row r="381" spans="2:21">
      <c r="B381" s="63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O381" s="90"/>
      <c r="R381" s="90"/>
      <c r="U381" s="90"/>
    </row>
    <row r="382" spans="2:21">
      <c r="B382" s="63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O382" s="90"/>
      <c r="R382" s="90"/>
      <c r="U382" s="90"/>
    </row>
    <row r="383" spans="2:21">
      <c r="B383" s="63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O383" s="90"/>
      <c r="R383" s="90"/>
      <c r="U383" s="90"/>
    </row>
  </sheetData>
  <sheetProtection insertColumns="0" insertRows="0" deleteColumns="0"/>
  <mergeCells count="13">
    <mergeCell ref="B2:AD2"/>
    <mergeCell ref="B3:AD3"/>
    <mergeCell ref="B5:AD5"/>
    <mergeCell ref="B7:AD8"/>
    <mergeCell ref="D10:E10"/>
    <mergeCell ref="G10:H10"/>
    <mergeCell ref="J10:K10"/>
    <mergeCell ref="M10:N10"/>
    <mergeCell ref="Y10:Z10"/>
    <mergeCell ref="AB10:AC10"/>
    <mergeCell ref="P10:Q10"/>
    <mergeCell ref="S10:T10"/>
    <mergeCell ref="V10:W10"/>
  </mergeCells>
  <conditionalFormatting sqref="A1:XFD1048576">
    <cfRule type="expression" dxfId="66" priority="130">
      <formula>CELL("protect",A1)=1</formula>
    </cfRule>
    <cfRule type="expression" dxfId="65" priority="131">
      <formula>CELL("protect",A1)=1</formula>
    </cfRule>
  </conditionalFormatting>
  <conditionalFormatting sqref="AB22:AC22 AB43:AC43 B7:AD8 D10:AC10 AB13:AC14 AB16:AC20 AB26:AC29 AB31:AC33 AB35:AC37 AB39:AC41">
    <cfRule type="expression" dxfId="64" priority="129">
      <formula>CELL("protect",B7)=1</formula>
    </cfRule>
  </conditionalFormatting>
  <conditionalFormatting sqref="AB22:AC22 AB43:AC43 B7:AD8 D10:AC10 AB13:AC14 AB16:AC20 AB26:AC29 AB31:AC33 AB35:AC37 AB39:AC41">
    <cfRule type="expression" dxfId="63" priority="128">
      <formula>CELL("protect",B7)=1</formula>
    </cfRule>
  </conditionalFormatting>
  <conditionalFormatting sqref="AB22:AC22 AB43:AC43 AB13:AC14 AB16:AC20 AB26:AC29 AB31:AC33 AB35:AC37 AB39:AC41">
    <cfRule type="containsErrors" dxfId="62" priority="119">
      <formula>ISERROR(AB13)</formula>
    </cfRule>
  </conditionalFormatting>
  <conditionalFormatting sqref="D10:AC11">
    <cfRule type="expression" dxfId="61" priority="4">
      <formula>CELL("protect",D10)=1</formula>
    </cfRule>
  </conditionalFormatting>
  <conditionalFormatting sqref="D10:AC11">
    <cfRule type="expression" dxfId="60" priority="3">
      <formula>CELL("protect",D10)=1</formula>
    </cfRule>
  </conditionalFormatting>
  <conditionalFormatting sqref="D10:AC11">
    <cfRule type="expression" dxfId="59" priority="1">
      <formula>CELL("protect",D10)=1</formula>
    </cfRule>
    <cfRule type="expression" dxfId="58" priority="2">
      <formula>CELL("protect",D10)=1</formula>
    </cfRule>
  </conditionalFormatting>
  <pageMargins left="0.23622047244094491" right="0.23622047244094491" top="0.31496062992125984" bottom="0.55118110236220474" header="0.31496062992125984" footer="0.31496062992125984"/>
  <pageSetup paperSize="5" scale="54" orientation="landscape" r:id="rId1"/>
  <headerFooter alignWithMargins="0">
    <oddFooter>&amp;RPage 5-A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transitionEvaluation="1"/>
  <dimension ref="A1:R428"/>
  <sheetViews>
    <sheetView showGridLines="0" defaultGridColor="0" colorId="22" zoomScaleNormal="100" workbookViewId="0"/>
  </sheetViews>
  <sheetFormatPr defaultColWidth="9.69921875" defaultRowHeight="13"/>
  <cols>
    <col min="1" max="1" width="2.69921875" style="88" customWidth="1"/>
    <col min="2" max="2" width="26.8984375" customWidth="1"/>
    <col min="3" max="3" width="1.09765625" customWidth="1"/>
    <col min="4" max="5" width="17.8984375" customWidth="1"/>
    <col min="6" max="6" width="1.8984375" style="89" customWidth="1"/>
    <col min="7" max="8" width="17.09765625" style="88" customWidth="1"/>
    <col min="9" max="11" width="17.09765625" style="973" customWidth="1"/>
    <col min="12" max="15" width="17.09765625" customWidth="1"/>
    <col min="16" max="16" width="1.8984375" style="89" customWidth="1"/>
    <col min="17" max="17" width="17.09765625" customWidth="1"/>
    <col min="18" max="18" width="4.3984375" customWidth="1"/>
  </cols>
  <sheetData>
    <row r="1" spans="1:18" s="89" customForma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173"/>
    </row>
    <row r="2" spans="1:18" ht="16.5">
      <c r="A2" s="990" t="s">
        <v>26</v>
      </c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992"/>
    </row>
    <row r="3" spans="1:18" ht="16.5">
      <c r="A3" s="1034" t="s">
        <v>53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3"/>
    </row>
    <row r="4" spans="1:18" ht="6" customHeight="1">
      <c r="A4" s="571"/>
      <c r="B4" s="74"/>
      <c r="C4" s="378"/>
      <c r="D4" s="74"/>
      <c r="E4" s="98"/>
      <c r="F4" s="98"/>
      <c r="G4" s="76"/>
      <c r="H4" s="76"/>
      <c r="I4" s="76"/>
      <c r="J4" s="76"/>
      <c r="K4" s="76"/>
      <c r="L4" s="76"/>
      <c r="M4" s="76"/>
      <c r="N4" s="76"/>
      <c r="O4" s="89"/>
      <c r="Q4" s="89"/>
      <c r="R4" s="159"/>
    </row>
    <row r="5" spans="1:18" s="88" customFormat="1" ht="19.5" customHeight="1">
      <c r="A5" s="1031" t="str">
        <f>title!A5</f>
        <v>(name of municipality)</v>
      </c>
      <c r="B5" s="1024"/>
      <c r="C5" s="1024"/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6"/>
    </row>
    <row r="6" spans="1:18" s="88" customFormat="1" ht="13.5" customHeight="1">
      <c r="A6" s="572"/>
      <c r="B6" s="370"/>
      <c r="C6" s="379"/>
      <c r="D6" s="370"/>
      <c r="E6" s="370"/>
      <c r="F6" s="370"/>
      <c r="G6" s="371"/>
      <c r="H6" s="371"/>
      <c r="I6" s="371"/>
      <c r="J6" s="371"/>
      <c r="K6" s="371"/>
      <c r="L6" s="371"/>
      <c r="M6" s="370"/>
      <c r="N6" s="370"/>
      <c r="O6" s="370"/>
      <c r="P6" s="370"/>
      <c r="Q6" s="370"/>
      <c r="R6" s="638"/>
    </row>
    <row r="7" spans="1:18" s="88" customFormat="1" ht="14.5" customHeight="1">
      <c r="A7" s="1031" t="str">
        <f>title!A7</f>
        <v>For the Year 20</v>
      </c>
      <c r="B7" s="1024"/>
      <c r="C7" s="1024"/>
      <c r="D7" s="1024"/>
      <c r="E7" s="1024"/>
      <c r="F7" s="1024"/>
      <c r="G7" s="1024"/>
      <c r="H7" s="1024"/>
      <c r="I7" s="1024"/>
      <c r="J7" s="1024"/>
      <c r="K7" s="1024"/>
      <c r="L7" s="1024"/>
      <c r="M7" s="1024"/>
      <c r="N7" s="1024"/>
      <c r="O7" s="1024"/>
      <c r="P7" s="1024"/>
      <c r="Q7" s="1024"/>
      <c r="R7" s="1026"/>
    </row>
    <row r="8" spans="1:18">
      <c r="A8" s="573"/>
      <c r="B8" s="82"/>
      <c r="C8" s="79"/>
      <c r="D8" s="79"/>
      <c r="E8" s="78"/>
      <c r="F8" s="78"/>
      <c r="G8" s="78"/>
      <c r="H8" s="78"/>
      <c r="I8" s="78"/>
      <c r="J8" s="78"/>
      <c r="K8" s="78"/>
      <c r="L8" s="78"/>
      <c r="M8" s="78"/>
      <c r="N8" s="89"/>
      <c r="O8" s="89"/>
      <c r="Q8" s="89"/>
      <c r="R8" s="159"/>
    </row>
    <row r="9" spans="1:18">
      <c r="A9" s="574"/>
      <c r="B9" s="82"/>
      <c r="C9" s="94"/>
      <c r="D9" s="1013" t="s">
        <v>460</v>
      </c>
      <c r="E9" s="1014"/>
      <c r="F9" s="743"/>
      <c r="G9" s="1013">
        <f>'page 1'!$G$9</f>
        <v>20</v>
      </c>
      <c r="H9" s="1015"/>
      <c r="I9" s="1015"/>
      <c r="J9" s="1015"/>
      <c r="K9" s="1015"/>
      <c r="L9" s="1015"/>
      <c r="M9" s="1015"/>
      <c r="N9" s="1015"/>
      <c r="O9" s="1014"/>
      <c r="P9" s="759"/>
      <c r="Q9" s="758" t="s">
        <v>28</v>
      </c>
      <c r="R9" s="159"/>
    </row>
    <row r="10" spans="1:18" ht="24" customHeight="1">
      <c r="A10" s="575"/>
      <c r="B10" s="108" t="s">
        <v>389</v>
      </c>
      <c r="C10" s="109"/>
      <c r="D10" s="839" t="s">
        <v>458</v>
      </c>
      <c r="E10" s="930" t="s">
        <v>459</v>
      </c>
      <c r="F10" s="931"/>
      <c r="G10" s="839" t="str">
        <f>'page 1'!$G$10</f>
        <v>Special Area</v>
      </c>
      <c r="H10" s="821" t="str">
        <f>'page 1'!$H$10</f>
        <v>Special Area</v>
      </c>
      <c r="I10" s="972" t="str">
        <f>'page 1'!$I$10</f>
        <v>Special Area</v>
      </c>
      <c r="J10" s="972" t="str">
        <f>'page 1'!$J$10</f>
        <v>Special Area</v>
      </c>
      <c r="K10" s="972" t="str">
        <f>'page 1'!$K$10</f>
        <v>Special Area</v>
      </c>
      <c r="L10" s="821" t="str">
        <f>'page 1'!$L$10</f>
        <v>Special Area</v>
      </c>
      <c r="M10" s="821" t="str">
        <f>'page 1'!$M$10</f>
        <v xml:space="preserve">LUD </v>
      </c>
      <c r="N10" s="821" t="s">
        <v>151</v>
      </c>
      <c r="O10" s="930" t="s">
        <v>458</v>
      </c>
      <c r="P10" s="759"/>
      <c r="Q10" s="827" t="s">
        <v>458</v>
      </c>
      <c r="R10" s="159"/>
    </row>
    <row r="11" spans="1:18" s="88" customFormat="1" ht="11.15" customHeight="1">
      <c r="A11" s="576"/>
      <c r="B11" s="108"/>
      <c r="C11" s="94"/>
      <c r="D11" s="96"/>
      <c r="E11" s="85"/>
      <c r="F11" s="85"/>
      <c r="G11" s="96"/>
      <c r="H11" s="85"/>
      <c r="I11" s="85"/>
      <c r="J11" s="85"/>
      <c r="K11" s="85"/>
      <c r="L11" s="96"/>
      <c r="M11" s="85"/>
      <c r="N11" s="96"/>
      <c r="O11" s="96"/>
      <c r="P11" s="96"/>
      <c r="Q11" s="96"/>
      <c r="R11" s="159"/>
    </row>
    <row r="12" spans="1:18" s="88" customFormat="1" ht="20.149999999999999" customHeight="1">
      <c r="A12" s="576"/>
      <c r="B12" s="104" t="s">
        <v>88</v>
      </c>
      <c r="C12" s="94"/>
      <c r="D12" s="780">
        <f>'page 6-A'!AB12</f>
        <v>0</v>
      </c>
      <c r="E12" s="437">
        <f>'page 6-A'!AC12</f>
        <v>0</v>
      </c>
      <c r="F12" s="763"/>
      <c r="G12" s="419"/>
      <c r="H12" s="418"/>
      <c r="I12" s="418"/>
      <c r="J12" s="418"/>
      <c r="K12" s="418"/>
      <c r="L12" s="418"/>
      <c r="M12" s="418"/>
      <c r="N12" s="418"/>
      <c r="O12" s="134">
        <f>SUM(G12:N12)</f>
        <v>0</v>
      </c>
      <c r="P12" s="917"/>
      <c r="Q12" s="905"/>
      <c r="R12" s="159"/>
    </row>
    <row r="13" spans="1:18" s="88" customFormat="1">
      <c r="A13" s="576"/>
      <c r="B13" s="112" t="s">
        <v>359</v>
      </c>
      <c r="C13" s="94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159"/>
    </row>
    <row r="14" spans="1:18" s="88" customFormat="1" ht="20.149999999999999" customHeight="1">
      <c r="A14" s="576"/>
      <c r="B14" s="104" t="s">
        <v>360</v>
      </c>
      <c r="C14" s="909"/>
      <c r="D14" s="438">
        <f>'page 6-A'!AB14</f>
        <v>0</v>
      </c>
      <c r="E14" s="887">
        <f>'page 6-A'!AC14</f>
        <v>0</v>
      </c>
      <c r="F14" s="763"/>
      <c r="G14" s="419"/>
      <c r="H14" s="418"/>
      <c r="I14" s="418"/>
      <c r="J14" s="418"/>
      <c r="K14" s="418"/>
      <c r="L14" s="418"/>
      <c r="M14" s="418"/>
      <c r="N14" s="418"/>
      <c r="O14" s="670">
        <f t="shared" ref="O14:O19" si="0">SUM(G14:N14)</f>
        <v>0</v>
      </c>
      <c r="P14" s="900"/>
      <c r="Q14" s="905"/>
      <c r="R14" s="159"/>
    </row>
    <row r="15" spans="1:18" s="88" customFormat="1" ht="20.149999999999999" customHeight="1">
      <c r="A15" s="576"/>
      <c r="B15" s="104" t="s">
        <v>361</v>
      </c>
      <c r="C15" s="909"/>
      <c r="D15" s="438">
        <f>'page 6-A'!AB15</f>
        <v>0</v>
      </c>
      <c r="E15" s="887">
        <f>'page 6-A'!AC15</f>
        <v>0</v>
      </c>
      <c r="F15" s="763"/>
      <c r="G15" s="419"/>
      <c r="H15" s="418"/>
      <c r="I15" s="418"/>
      <c r="J15" s="418"/>
      <c r="K15" s="418"/>
      <c r="L15" s="418"/>
      <c r="M15" s="418"/>
      <c r="N15" s="418"/>
      <c r="O15" s="670">
        <f t="shared" si="0"/>
        <v>0</v>
      </c>
      <c r="P15" s="900"/>
      <c r="Q15" s="905"/>
      <c r="R15" s="159"/>
    </row>
    <row r="16" spans="1:18" s="88" customFormat="1" ht="20.149999999999999" customHeight="1">
      <c r="A16" s="576"/>
      <c r="B16" s="104" t="s">
        <v>362</v>
      </c>
      <c r="C16" s="909"/>
      <c r="D16" s="438">
        <f>'page 6-A'!AB16</f>
        <v>0</v>
      </c>
      <c r="E16" s="887">
        <f>'page 6-A'!AC16</f>
        <v>0</v>
      </c>
      <c r="F16" s="763"/>
      <c r="G16" s="419"/>
      <c r="H16" s="418"/>
      <c r="I16" s="418"/>
      <c r="J16" s="418"/>
      <c r="K16" s="418"/>
      <c r="L16" s="418"/>
      <c r="M16" s="418"/>
      <c r="N16" s="418"/>
      <c r="O16" s="670">
        <f t="shared" si="0"/>
        <v>0</v>
      </c>
      <c r="P16" s="900"/>
      <c r="Q16" s="905"/>
      <c r="R16" s="159"/>
    </row>
    <row r="17" spans="1:18" s="88" customFormat="1" ht="20.149999999999999" customHeight="1">
      <c r="A17" s="576"/>
      <c r="B17" s="104" t="s">
        <v>363</v>
      </c>
      <c r="C17" s="909"/>
      <c r="D17" s="438">
        <f>'page 6-A'!AB17</f>
        <v>0</v>
      </c>
      <c r="E17" s="887">
        <f>'page 6-A'!AC17</f>
        <v>0</v>
      </c>
      <c r="F17" s="763"/>
      <c r="G17" s="419"/>
      <c r="H17" s="418"/>
      <c r="I17" s="418"/>
      <c r="J17" s="418"/>
      <c r="K17" s="418"/>
      <c r="L17" s="418"/>
      <c r="M17" s="418"/>
      <c r="N17" s="418"/>
      <c r="O17" s="670">
        <f t="shared" si="0"/>
        <v>0</v>
      </c>
      <c r="P17" s="900"/>
      <c r="Q17" s="905"/>
      <c r="R17" s="159"/>
    </row>
    <row r="18" spans="1:18" s="88" customFormat="1" ht="20.149999999999999" customHeight="1">
      <c r="A18" s="576"/>
      <c r="B18" s="104" t="s">
        <v>225</v>
      </c>
      <c r="C18" s="909"/>
      <c r="D18" s="438">
        <f>'page 6-A'!AB18</f>
        <v>0</v>
      </c>
      <c r="E18" s="887">
        <f>'page 6-A'!AC18</f>
        <v>0</v>
      </c>
      <c r="F18" s="763"/>
      <c r="G18" s="419"/>
      <c r="H18" s="418"/>
      <c r="I18" s="418"/>
      <c r="J18" s="418"/>
      <c r="K18" s="418"/>
      <c r="L18" s="418"/>
      <c r="M18" s="418"/>
      <c r="N18" s="418"/>
      <c r="O18" s="670">
        <f t="shared" si="0"/>
        <v>0</v>
      </c>
      <c r="P18" s="900"/>
      <c r="Q18" s="905"/>
      <c r="R18" s="159"/>
    </row>
    <row r="19" spans="1:18" s="88" customFormat="1" ht="20.149999999999999" customHeight="1">
      <c r="A19" s="576"/>
      <c r="B19" s="537" t="s">
        <v>353</v>
      </c>
      <c r="C19" s="909"/>
      <c r="D19" s="438">
        <f>'page 6-A'!AB19</f>
        <v>0</v>
      </c>
      <c r="E19" s="887">
        <f>'page 6-A'!AC19</f>
        <v>0</v>
      </c>
      <c r="F19" s="763"/>
      <c r="G19" s="419"/>
      <c r="H19" s="418"/>
      <c r="I19" s="418"/>
      <c r="J19" s="418"/>
      <c r="K19" s="418"/>
      <c r="L19" s="418"/>
      <c r="M19" s="418"/>
      <c r="N19" s="418"/>
      <c r="O19" s="670">
        <f t="shared" si="0"/>
        <v>0</v>
      </c>
      <c r="P19" s="900"/>
      <c r="Q19" s="905"/>
      <c r="R19" s="159"/>
    </row>
    <row r="20" spans="1:18" s="88" customFormat="1" ht="13" customHeight="1">
      <c r="A20" s="574"/>
      <c r="B20" s="104"/>
      <c r="C20" s="94"/>
      <c r="D20" s="96"/>
      <c r="E20" s="85"/>
      <c r="F20" s="85"/>
      <c r="G20" s="96"/>
      <c r="H20" s="85"/>
      <c r="I20" s="85"/>
      <c r="J20" s="85"/>
      <c r="K20" s="85"/>
      <c r="L20" s="96"/>
      <c r="M20" s="85"/>
      <c r="N20" s="96"/>
      <c r="O20" s="96"/>
      <c r="P20" s="96"/>
      <c r="Q20" s="96"/>
      <c r="R20" s="159"/>
    </row>
    <row r="21" spans="1:18" ht="21.65" customHeight="1">
      <c r="A21" s="577"/>
      <c r="B21" s="64" t="s">
        <v>209</v>
      </c>
      <c r="C21" s="909"/>
      <c r="D21" s="131">
        <f t="shared" ref="D21:Q21" si="1">SUM(D12:D20)</f>
        <v>0</v>
      </c>
      <c r="E21" s="678">
        <f t="shared" si="1"/>
        <v>0</v>
      </c>
      <c r="F21" s="912"/>
      <c r="G21" s="131">
        <f t="shared" si="1"/>
        <v>0</v>
      </c>
      <c r="H21" s="132">
        <f t="shared" si="1"/>
        <v>0</v>
      </c>
      <c r="I21" s="132">
        <f t="shared" si="1"/>
        <v>0</v>
      </c>
      <c r="J21" s="132">
        <f t="shared" si="1"/>
        <v>0</v>
      </c>
      <c r="K21" s="132">
        <f t="shared" si="1"/>
        <v>0</v>
      </c>
      <c r="L21" s="132">
        <f t="shared" si="1"/>
        <v>0</v>
      </c>
      <c r="M21" s="132">
        <f t="shared" si="1"/>
        <v>0</v>
      </c>
      <c r="N21" s="132">
        <f t="shared" si="1"/>
        <v>0</v>
      </c>
      <c r="O21" s="135">
        <f t="shared" si="1"/>
        <v>0</v>
      </c>
      <c r="P21" s="927"/>
      <c r="Q21" s="863">
        <f t="shared" si="1"/>
        <v>0</v>
      </c>
      <c r="R21" s="159"/>
    </row>
    <row r="22" spans="1:18" s="88" customFormat="1">
      <c r="A22" s="577"/>
      <c r="B22" s="64"/>
      <c r="C22" s="9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159"/>
    </row>
    <row r="23" spans="1:18" s="88" customFormat="1" ht="21">
      <c r="A23" s="577"/>
      <c r="B23" s="108" t="s">
        <v>89</v>
      </c>
      <c r="C23" s="9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159"/>
    </row>
    <row r="24" spans="1:18" s="88" customFormat="1" ht="20.149999999999999" customHeight="1">
      <c r="A24" s="576"/>
      <c r="B24" s="104" t="s">
        <v>90</v>
      </c>
      <c r="C24" s="94"/>
      <c r="D24" s="780">
        <f>'page 6-A'!AB24</f>
        <v>0</v>
      </c>
      <c r="E24" s="437">
        <f>'page 6-A'!AC24</f>
        <v>0</v>
      </c>
      <c r="F24" s="763"/>
      <c r="G24" s="441"/>
      <c r="H24" s="440"/>
      <c r="I24" s="440"/>
      <c r="J24" s="440"/>
      <c r="K24" s="440"/>
      <c r="L24" s="440"/>
      <c r="M24" s="440"/>
      <c r="N24" s="418"/>
      <c r="O24" s="134">
        <f>SUM(G24:N24)</f>
        <v>0</v>
      </c>
      <c r="P24" s="900"/>
      <c r="Q24" s="905"/>
      <c r="R24" s="159"/>
    </row>
    <row r="25" spans="1:18" ht="11.5" customHeight="1">
      <c r="A25" s="576"/>
      <c r="B25" s="112" t="s">
        <v>364</v>
      </c>
      <c r="C25" s="109"/>
      <c r="D25" s="449"/>
      <c r="E25" s="450"/>
      <c r="F25" s="450"/>
      <c r="G25" s="450"/>
      <c r="H25" s="450"/>
      <c r="I25" s="450"/>
      <c r="J25" s="450"/>
      <c r="K25" s="450"/>
      <c r="L25" s="450"/>
      <c r="M25" s="450"/>
      <c r="N25" s="449"/>
      <c r="O25" s="449"/>
      <c r="P25" s="449"/>
      <c r="Q25" s="449"/>
      <c r="R25" s="159"/>
    </row>
    <row r="26" spans="1:18" ht="20.149999999999999" customHeight="1">
      <c r="A26" s="576"/>
      <c r="B26" s="104" t="s">
        <v>365</v>
      </c>
      <c r="C26" s="932"/>
      <c r="D26" s="438">
        <f>'page 6-A'!AB26</f>
        <v>0</v>
      </c>
      <c r="E26" s="887">
        <f>'page 6-A'!AC26</f>
        <v>0</v>
      </c>
      <c r="F26" s="763"/>
      <c r="G26" s="441"/>
      <c r="H26" s="440"/>
      <c r="I26" s="440"/>
      <c r="J26" s="440"/>
      <c r="K26" s="440"/>
      <c r="L26" s="440"/>
      <c r="M26" s="440"/>
      <c r="N26" s="418"/>
      <c r="O26" s="670">
        <f t="shared" ref="O26:O40" si="2">SUM(G26:N26)</f>
        <v>0</v>
      </c>
      <c r="P26" s="916"/>
      <c r="Q26" s="905"/>
      <c r="R26" s="159"/>
    </row>
    <row r="27" spans="1:18" ht="20.149999999999999" customHeight="1">
      <c r="A27" s="576"/>
      <c r="B27" s="104" t="s">
        <v>366</v>
      </c>
      <c r="C27" s="932"/>
      <c r="D27" s="438">
        <f>'page 6-A'!AB27</f>
        <v>0</v>
      </c>
      <c r="E27" s="887">
        <f>'page 6-A'!AC27</f>
        <v>0</v>
      </c>
      <c r="F27" s="763"/>
      <c r="G27" s="441"/>
      <c r="H27" s="440"/>
      <c r="I27" s="440"/>
      <c r="J27" s="440"/>
      <c r="K27" s="440"/>
      <c r="L27" s="440"/>
      <c r="M27" s="440"/>
      <c r="N27" s="418"/>
      <c r="O27" s="670">
        <f t="shared" si="2"/>
        <v>0</v>
      </c>
      <c r="P27" s="916"/>
      <c r="Q27" s="905"/>
      <c r="R27" s="159"/>
    </row>
    <row r="28" spans="1:18" ht="20.149999999999999" customHeight="1">
      <c r="A28" s="576"/>
      <c r="B28" s="104" t="s">
        <v>367</v>
      </c>
      <c r="C28" s="932"/>
      <c r="D28" s="438">
        <f>'page 6-A'!AB28</f>
        <v>0</v>
      </c>
      <c r="E28" s="887">
        <f>'page 6-A'!AC28</f>
        <v>0</v>
      </c>
      <c r="F28" s="763"/>
      <c r="G28" s="441"/>
      <c r="H28" s="440"/>
      <c r="I28" s="440"/>
      <c r="J28" s="440"/>
      <c r="K28" s="440"/>
      <c r="L28" s="440"/>
      <c r="M28" s="440"/>
      <c r="N28" s="418"/>
      <c r="O28" s="670">
        <f t="shared" si="2"/>
        <v>0</v>
      </c>
      <c r="P28" s="916"/>
      <c r="Q28" s="905"/>
      <c r="R28" s="159"/>
    </row>
    <row r="29" spans="1:18" ht="20.149999999999999" customHeight="1">
      <c r="A29" s="576"/>
      <c r="B29" s="104" t="s">
        <v>368</v>
      </c>
      <c r="C29" s="932"/>
      <c r="D29" s="438">
        <f>'page 6-A'!AB29</f>
        <v>0</v>
      </c>
      <c r="E29" s="887">
        <f>'page 6-A'!AC29</f>
        <v>0</v>
      </c>
      <c r="F29" s="763"/>
      <c r="G29" s="441"/>
      <c r="H29" s="440"/>
      <c r="I29" s="440"/>
      <c r="J29" s="440"/>
      <c r="K29" s="440"/>
      <c r="L29" s="440"/>
      <c r="M29" s="440"/>
      <c r="N29" s="418"/>
      <c r="O29" s="670">
        <f t="shared" si="2"/>
        <v>0</v>
      </c>
      <c r="P29" s="916"/>
      <c r="Q29" s="905"/>
      <c r="R29" s="159"/>
    </row>
    <row r="30" spans="1:18" ht="20.149999999999999" customHeight="1">
      <c r="A30" s="576"/>
      <c r="B30" s="104" t="s">
        <v>369</v>
      </c>
      <c r="C30" s="932"/>
      <c r="D30" s="438">
        <f>'page 6-A'!AB30</f>
        <v>0</v>
      </c>
      <c r="E30" s="887">
        <f>'page 6-A'!AC30</f>
        <v>0</v>
      </c>
      <c r="F30" s="763"/>
      <c r="G30" s="441"/>
      <c r="H30" s="440"/>
      <c r="I30" s="440"/>
      <c r="J30" s="440"/>
      <c r="K30" s="440"/>
      <c r="L30" s="440"/>
      <c r="M30" s="440"/>
      <c r="N30" s="418"/>
      <c r="O30" s="670">
        <f t="shared" si="2"/>
        <v>0</v>
      </c>
      <c r="P30" s="916"/>
      <c r="Q30" s="905"/>
      <c r="R30" s="159"/>
    </row>
    <row r="31" spans="1:18" ht="20.149999999999999" customHeight="1">
      <c r="A31" s="576"/>
      <c r="B31" s="104" t="s">
        <v>370</v>
      </c>
      <c r="C31" s="932"/>
      <c r="D31" s="438">
        <f>'page 6-A'!AB31</f>
        <v>0</v>
      </c>
      <c r="E31" s="887">
        <f>'page 6-A'!AC31</f>
        <v>0</v>
      </c>
      <c r="F31" s="763"/>
      <c r="G31" s="441"/>
      <c r="H31" s="440"/>
      <c r="I31" s="440"/>
      <c r="J31" s="440"/>
      <c r="K31" s="440"/>
      <c r="L31" s="440"/>
      <c r="M31" s="440"/>
      <c r="N31" s="418"/>
      <c r="O31" s="670">
        <f t="shared" si="2"/>
        <v>0</v>
      </c>
      <c r="P31" s="916"/>
      <c r="Q31" s="905"/>
      <c r="R31" s="159"/>
    </row>
    <row r="32" spans="1:18" ht="20.149999999999999" customHeight="1">
      <c r="A32" s="576"/>
      <c r="B32" s="104" t="s">
        <v>61</v>
      </c>
      <c r="C32" s="932"/>
      <c r="D32" s="438">
        <f>'page 6-A'!AB32</f>
        <v>0</v>
      </c>
      <c r="E32" s="887">
        <f>'page 6-A'!AC32</f>
        <v>0</v>
      </c>
      <c r="F32" s="763"/>
      <c r="G32" s="441"/>
      <c r="H32" s="440"/>
      <c r="I32" s="440"/>
      <c r="J32" s="440"/>
      <c r="K32" s="440"/>
      <c r="L32" s="440"/>
      <c r="M32" s="440"/>
      <c r="N32" s="418"/>
      <c r="O32" s="670">
        <f t="shared" si="2"/>
        <v>0</v>
      </c>
      <c r="P32" s="916"/>
      <c r="Q32" s="905"/>
      <c r="R32" s="159"/>
    </row>
    <row r="33" spans="1:18" ht="20.149999999999999" customHeight="1">
      <c r="A33" s="576"/>
      <c r="B33" s="537" t="s">
        <v>351</v>
      </c>
      <c r="C33" s="932"/>
      <c r="D33" s="438">
        <f>'page 6-A'!AB33</f>
        <v>0</v>
      </c>
      <c r="E33" s="887">
        <f>'page 6-A'!AC33</f>
        <v>0</v>
      </c>
      <c r="F33" s="763"/>
      <c r="G33" s="441"/>
      <c r="H33" s="440"/>
      <c r="I33" s="440"/>
      <c r="J33" s="440"/>
      <c r="K33" s="440"/>
      <c r="L33" s="440"/>
      <c r="M33" s="440"/>
      <c r="N33" s="418"/>
      <c r="O33" s="670">
        <f t="shared" si="2"/>
        <v>0</v>
      </c>
      <c r="P33" s="916"/>
      <c r="Q33" s="905"/>
      <c r="R33" s="159"/>
    </row>
    <row r="34" spans="1:18" ht="20.149999999999999" customHeight="1">
      <c r="A34" s="576"/>
      <c r="B34" s="104" t="s">
        <v>91</v>
      </c>
      <c r="C34" s="932"/>
      <c r="D34" s="438">
        <f>'page 6-A'!AB34</f>
        <v>0</v>
      </c>
      <c r="E34" s="887">
        <f>'page 6-A'!AC34</f>
        <v>0</v>
      </c>
      <c r="F34" s="763"/>
      <c r="G34" s="441"/>
      <c r="H34" s="440"/>
      <c r="I34" s="440"/>
      <c r="J34" s="440"/>
      <c r="K34" s="440"/>
      <c r="L34" s="440"/>
      <c r="M34" s="440"/>
      <c r="N34" s="418"/>
      <c r="O34" s="670">
        <f t="shared" si="2"/>
        <v>0</v>
      </c>
      <c r="P34" s="916"/>
      <c r="Q34" s="905"/>
      <c r="R34" s="159"/>
    </row>
    <row r="35" spans="1:18" ht="20.149999999999999" customHeight="1">
      <c r="A35" s="576"/>
      <c r="B35" s="104" t="s">
        <v>92</v>
      </c>
      <c r="C35" s="932"/>
      <c r="D35" s="438">
        <f>'page 6-A'!AB35</f>
        <v>0</v>
      </c>
      <c r="E35" s="887">
        <f>'page 6-A'!AC35</f>
        <v>0</v>
      </c>
      <c r="F35" s="763"/>
      <c r="G35" s="441"/>
      <c r="H35" s="440"/>
      <c r="I35" s="440"/>
      <c r="J35" s="440"/>
      <c r="K35" s="440"/>
      <c r="L35" s="440"/>
      <c r="M35" s="440"/>
      <c r="N35" s="418"/>
      <c r="O35" s="670">
        <f t="shared" si="2"/>
        <v>0</v>
      </c>
      <c r="P35" s="916"/>
      <c r="Q35" s="905"/>
      <c r="R35" s="159"/>
    </row>
    <row r="36" spans="1:18" ht="20.149999999999999" customHeight="1">
      <c r="A36" s="576"/>
      <c r="B36" s="104" t="s">
        <v>93</v>
      </c>
      <c r="C36" s="932"/>
      <c r="D36" s="438">
        <f>'page 6-A'!AB36</f>
        <v>0</v>
      </c>
      <c r="E36" s="887">
        <f>'page 6-A'!AC36</f>
        <v>0</v>
      </c>
      <c r="F36" s="763"/>
      <c r="G36" s="441"/>
      <c r="H36" s="440"/>
      <c r="I36" s="440"/>
      <c r="J36" s="440"/>
      <c r="K36" s="440"/>
      <c r="L36" s="440"/>
      <c r="M36" s="440"/>
      <c r="N36" s="418"/>
      <c r="O36" s="670">
        <f t="shared" si="2"/>
        <v>0</v>
      </c>
      <c r="P36" s="916"/>
      <c r="Q36" s="905"/>
      <c r="R36" s="159"/>
    </row>
    <row r="37" spans="1:18" ht="20.149999999999999" customHeight="1">
      <c r="A37" s="576"/>
      <c r="B37" s="104" t="s">
        <v>94</v>
      </c>
      <c r="C37" s="932"/>
      <c r="D37" s="438">
        <f>'page 6-A'!AB37</f>
        <v>0</v>
      </c>
      <c r="E37" s="887">
        <f>'page 6-A'!AC37</f>
        <v>0</v>
      </c>
      <c r="F37" s="763"/>
      <c r="G37" s="441"/>
      <c r="H37" s="440"/>
      <c r="I37" s="440"/>
      <c r="J37" s="440"/>
      <c r="K37" s="440"/>
      <c r="L37" s="440"/>
      <c r="M37" s="440"/>
      <c r="N37" s="418"/>
      <c r="O37" s="670">
        <f t="shared" si="2"/>
        <v>0</v>
      </c>
      <c r="P37" s="916"/>
      <c r="Q37" s="905"/>
      <c r="R37" s="159"/>
    </row>
    <row r="38" spans="1:18" ht="20.149999999999999" customHeight="1">
      <c r="A38" s="576"/>
      <c r="B38" s="104" t="s">
        <v>95</v>
      </c>
      <c r="C38" s="932"/>
      <c r="D38" s="438">
        <f>'page 6-A'!AB38</f>
        <v>0</v>
      </c>
      <c r="E38" s="887">
        <f>'page 6-A'!AC38</f>
        <v>0</v>
      </c>
      <c r="F38" s="763"/>
      <c r="G38" s="441"/>
      <c r="H38" s="440"/>
      <c r="I38" s="440"/>
      <c r="J38" s="440"/>
      <c r="K38" s="440"/>
      <c r="L38" s="440"/>
      <c r="M38" s="440"/>
      <c r="N38" s="418"/>
      <c r="O38" s="670">
        <f t="shared" si="2"/>
        <v>0</v>
      </c>
      <c r="P38" s="916"/>
      <c r="Q38" s="905"/>
      <c r="R38" s="159"/>
    </row>
    <row r="39" spans="1:18" ht="20.149999999999999" customHeight="1">
      <c r="A39" s="576"/>
      <c r="B39" s="537" t="s">
        <v>351</v>
      </c>
      <c r="C39" s="932"/>
      <c r="D39" s="438">
        <f>'page 6-A'!AB39</f>
        <v>0</v>
      </c>
      <c r="E39" s="887">
        <f>'page 6-A'!AC39</f>
        <v>0</v>
      </c>
      <c r="F39" s="763"/>
      <c r="G39" s="441"/>
      <c r="H39" s="440"/>
      <c r="I39" s="440"/>
      <c r="J39" s="440"/>
      <c r="K39" s="440"/>
      <c r="L39" s="440"/>
      <c r="M39" s="440"/>
      <c r="N39" s="418"/>
      <c r="O39" s="670">
        <f t="shared" si="2"/>
        <v>0</v>
      </c>
      <c r="P39" s="916"/>
      <c r="Q39" s="905"/>
      <c r="R39" s="159"/>
    </row>
    <row r="40" spans="1:18" ht="20.149999999999999" customHeight="1">
      <c r="A40" s="576"/>
      <c r="B40" s="537" t="s">
        <v>351</v>
      </c>
      <c r="C40" s="932"/>
      <c r="D40" s="438">
        <f>'page 6-A'!AB40</f>
        <v>0</v>
      </c>
      <c r="E40" s="887">
        <f>'page 6-A'!AC40</f>
        <v>0</v>
      </c>
      <c r="F40" s="763"/>
      <c r="G40" s="441"/>
      <c r="H40" s="440"/>
      <c r="I40" s="440"/>
      <c r="J40" s="440"/>
      <c r="K40" s="440"/>
      <c r="L40" s="440"/>
      <c r="M40" s="440"/>
      <c r="N40" s="418"/>
      <c r="O40" s="670">
        <f t="shared" si="2"/>
        <v>0</v>
      </c>
      <c r="P40" s="916"/>
      <c r="Q40" s="905"/>
      <c r="R40" s="159"/>
    </row>
    <row r="41" spans="1:18">
      <c r="A41" s="576"/>
      <c r="B41" s="104"/>
      <c r="C41" s="109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96"/>
      <c r="O41" s="96"/>
      <c r="P41" s="96"/>
      <c r="Q41" s="96"/>
      <c r="R41" s="159"/>
    </row>
    <row r="42" spans="1:18" ht="21.65" customHeight="1">
      <c r="A42" s="576"/>
      <c r="B42" s="123" t="s">
        <v>96</v>
      </c>
      <c r="C42" s="109"/>
      <c r="D42" s="813">
        <f t="shared" ref="D42:Q42" si="3">SUM(D24:D41)</f>
        <v>0</v>
      </c>
      <c r="E42" s="137">
        <f t="shared" si="3"/>
        <v>0</v>
      </c>
      <c r="F42" s="933"/>
      <c r="G42" s="658">
        <f t="shared" si="3"/>
        <v>0</v>
      </c>
      <c r="H42" s="136">
        <f t="shared" si="3"/>
        <v>0</v>
      </c>
      <c r="I42" s="136">
        <f t="shared" si="3"/>
        <v>0</v>
      </c>
      <c r="J42" s="136">
        <f t="shared" si="3"/>
        <v>0</v>
      </c>
      <c r="K42" s="136">
        <f t="shared" si="3"/>
        <v>0</v>
      </c>
      <c r="L42" s="136">
        <f t="shared" si="3"/>
        <v>0</v>
      </c>
      <c r="M42" s="136">
        <f t="shared" si="3"/>
        <v>0</v>
      </c>
      <c r="N42" s="132">
        <f t="shared" si="3"/>
        <v>0</v>
      </c>
      <c r="O42" s="135">
        <f t="shared" si="3"/>
        <v>0</v>
      </c>
      <c r="P42" s="927"/>
      <c r="Q42" s="891">
        <f t="shared" si="3"/>
        <v>0</v>
      </c>
      <c r="R42" s="862"/>
    </row>
    <row r="43" spans="1:18">
      <c r="A43" s="576"/>
      <c r="B43" s="104"/>
      <c r="C43" s="109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96"/>
      <c r="O43" s="96"/>
      <c r="P43" s="96"/>
      <c r="Q43" s="96"/>
      <c r="R43" s="159"/>
    </row>
    <row r="44" spans="1:18" ht="13.5" thickBot="1">
      <c r="A44" s="578"/>
      <c r="B44" s="171"/>
      <c r="C44" s="178"/>
      <c r="D44" s="172"/>
      <c r="E44" s="179"/>
      <c r="F44" s="179"/>
      <c r="G44" s="179"/>
      <c r="H44" s="179"/>
      <c r="I44" s="179"/>
      <c r="J44" s="179"/>
      <c r="K44" s="179"/>
      <c r="L44" s="179"/>
      <c r="M44" s="179"/>
      <c r="N44" s="172"/>
      <c r="O44" s="172"/>
      <c r="P44" s="172"/>
      <c r="Q44" s="172"/>
      <c r="R44" s="167"/>
    </row>
    <row r="45" spans="1:18">
      <c r="A45" s="81"/>
      <c r="B45" s="104"/>
      <c r="C45" s="109"/>
      <c r="D45" s="96"/>
      <c r="E45" s="124"/>
      <c r="F45" s="124"/>
      <c r="G45" s="124"/>
      <c r="H45" s="124"/>
      <c r="I45" s="124"/>
      <c r="J45" s="124"/>
      <c r="K45" s="124"/>
      <c r="L45" s="124"/>
      <c r="M45" s="124"/>
      <c r="N45" s="96"/>
      <c r="O45" s="96"/>
      <c r="P45" s="96"/>
      <c r="Q45" s="96"/>
    </row>
    <row r="46" spans="1:18">
      <c r="A46" s="81"/>
      <c r="B46" s="104"/>
      <c r="C46" s="109"/>
      <c r="D46" s="96"/>
      <c r="E46" s="124"/>
      <c r="F46" s="124"/>
      <c r="G46" s="124"/>
      <c r="H46" s="124"/>
      <c r="I46" s="124"/>
      <c r="J46" s="124"/>
      <c r="K46" s="124"/>
      <c r="L46" s="124"/>
      <c r="M46" s="124"/>
      <c r="N46" s="96"/>
      <c r="O46" s="96"/>
      <c r="P46" s="96"/>
      <c r="Q46" s="96"/>
    </row>
    <row r="47" spans="1:18">
      <c r="A47" s="81"/>
      <c r="B47" s="104"/>
      <c r="C47" s="109"/>
      <c r="D47" s="96"/>
      <c r="E47" s="124"/>
      <c r="F47" s="124"/>
      <c r="G47" s="124"/>
      <c r="H47" s="124"/>
      <c r="I47" s="124"/>
      <c r="J47" s="124"/>
      <c r="K47" s="124"/>
      <c r="L47" s="124"/>
      <c r="M47" s="124"/>
      <c r="N47" s="96"/>
      <c r="O47" s="96"/>
      <c r="P47" s="96"/>
      <c r="Q47" s="96"/>
    </row>
    <row r="48" spans="1:18">
      <c r="A48" s="81"/>
      <c r="B48" s="104"/>
      <c r="C48" s="109"/>
      <c r="D48" s="96"/>
      <c r="E48" s="124"/>
      <c r="F48" s="124"/>
      <c r="G48" s="124"/>
      <c r="H48" s="124"/>
      <c r="I48" s="124"/>
      <c r="J48" s="124"/>
      <c r="K48" s="124"/>
      <c r="L48" s="124"/>
      <c r="M48" s="124"/>
      <c r="N48" s="96"/>
      <c r="O48" s="96"/>
      <c r="P48" s="96"/>
      <c r="Q48" s="96"/>
    </row>
    <row r="49" spans="1:17">
      <c r="A49" s="81"/>
      <c r="B49" s="104"/>
      <c r="C49" s="109"/>
      <c r="D49" s="96"/>
      <c r="E49" s="124"/>
      <c r="F49" s="124"/>
      <c r="G49" s="124"/>
      <c r="H49" s="124"/>
      <c r="I49" s="124"/>
      <c r="J49" s="124"/>
      <c r="K49" s="124"/>
      <c r="L49" s="124"/>
      <c r="M49" s="124"/>
      <c r="N49" s="96"/>
      <c r="O49" s="96"/>
      <c r="P49" s="96"/>
      <c r="Q49" s="96"/>
    </row>
    <row r="50" spans="1:17">
      <c r="A50" s="81"/>
      <c r="B50" s="104"/>
      <c r="C50" s="109"/>
      <c r="D50" s="96"/>
      <c r="E50" s="124"/>
      <c r="F50" s="124"/>
      <c r="G50" s="124"/>
      <c r="H50" s="124"/>
      <c r="I50" s="124"/>
      <c r="J50" s="124"/>
      <c r="K50" s="124"/>
      <c r="L50" s="124"/>
      <c r="M50" s="124"/>
      <c r="N50" s="96"/>
      <c r="O50" s="96"/>
      <c r="P50" s="96"/>
      <c r="Q50" s="96"/>
    </row>
    <row r="51" spans="1:17">
      <c r="A51" s="81"/>
      <c r="B51" s="104"/>
      <c r="C51" s="109"/>
      <c r="D51" s="96"/>
      <c r="E51" s="124"/>
      <c r="F51" s="124"/>
      <c r="G51" s="124"/>
      <c r="H51" s="124"/>
      <c r="I51" s="124"/>
      <c r="J51" s="124"/>
      <c r="K51" s="124"/>
      <c r="L51" s="124"/>
      <c r="M51" s="124"/>
      <c r="N51" s="96"/>
      <c r="O51" s="96"/>
      <c r="P51" s="96"/>
      <c r="Q51" s="96"/>
    </row>
    <row r="52" spans="1:17">
      <c r="A52" s="81"/>
      <c r="B52" s="104"/>
      <c r="C52" s="109"/>
      <c r="D52" s="96"/>
      <c r="E52" s="124"/>
      <c r="F52" s="124"/>
      <c r="G52" s="124"/>
      <c r="H52" s="124"/>
      <c r="I52" s="124"/>
      <c r="J52" s="124"/>
      <c r="K52" s="124"/>
      <c r="L52" s="124"/>
      <c r="M52" s="124"/>
      <c r="N52" s="96"/>
      <c r="O52" s="96"/>
      <c r="P52" s="96"/>
      <c r="Q52" s="96"/>
    </row>
    <row r="53" spans="1:17">
      <c r="A53" s="81"/>
      <c r="B53" s="104"/>
      <c r="C53" s="109"/>
      <c r="D53" s="96"/>
      <c r="E53" s="124"/>
      <c r="F53" s="124"/>
      <c r="G53" s="124"/>
      <c r="H53" s="124"/>
      <c r="I53" s="124"/>
      <c r="J53" s="124"/>
      <c r="K53" s="124"/>
      <c r="L53" s="124"/>
      <c r="M53" s="124"/>
      <c r="N53" s="96"/>
      <c r="O53" s="96"/>
      <c r="P53" s="96"/>
      <c r="Q53" s="96"/>
    </row>
    <row r="54" spans="1:17">
      <c r="A54" s="81"/>
      <c r="B54" s="104"/>
      <c r="C54" s="109"/>
      <c r="D54" s="96"/>
      <c r="E54" s="124"/>
      <c r="F54" s="124"/>
      <c r="G54" s="124"/>
      <c r="H54" s="124"/>
      <c r="I54" s="124"/>
      <c r="J54" s="124"/>
      <c r="K54" s="124"/>
      <c r="L54" s="124"/>
      <c r="M54" s="124"/>
      <c r="N54" s="96"/>
      <c r="O54" s="96"/>
      <c r="P54" s="96"/>
      <c r="Q54" s="96"/>
    </row>
    <row r="55" spans="1:17">
      <c r="A55" s="81"/>
      <c r="B55" s="104"/>
      <c r="C55" s="109"/>
      <c r="D55" s="96"/>
      <c r="E55" s="124"/>
      <c r="F55" s="124"/>
      <c r="G55" s="124"/>
      <c r="H55" s="124"/>
      <c r="I55" s="124"/>
      <c r="J55" s="124"/>
      <c r="K55" s="124"/>
      <c r="L55" s="124"/>
      <c r="M55" s="124"/>
      <c r="N55" s="96"/>
      <c r="O55" s="96"/>
      <c r="P55" s="96"/>
      <c r="Q55" s="96"/>
    </row>
    <row r="56" spans="1:17">
      <c r="A56" s="81"/>
      <c r="B56" s="104"/>
      <c r="C56" s="109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96"/>
      <c r="O56" s="96"/>
      <c r="P56" s="96"/>
      <c r="Q56" s="96"/>
    </row>
    <row r="57" spans="1:17" ht="22" customHeight="1">
      <c r="A57" s="81"/>
      <c r="B57" s="104"/>
      <c r="C57" s="109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65"/>
      <c r="O57" s="65"/>
      <c r="P57" s="65"/>
      <c r="Q57" s="65"/>
    </row>
    <row r="58" spans="1:17">
      <c r="A58" s="81"/>
      <c r="B58" s="104"/>
      <c r="C58" s="109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</row>
    <row r="59" spans="1:17">
      <c r="A59" s="81"/>
      <c r="B59" s="108"/>
      <c r="C59" s="109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7">
      <c r="A60" s="81"/>
      <c r="B60" s="104"/>
      <c r="C60" s="109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</row>
    <row r="61" spans="1:17">
      <c r="A61" s="81"/>
      <c r="B61" s="104"/>
      <c r="C61" s="109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>
      <c r="A62" s="81"/>
      <c r="B62" s="104"/>
      <c r="C62" s="109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</row>
    <row r="63" spans="1:17">
      <c r="A63" s="81"/>
      <c r="B63" s="104"/>
      <c r="C63" s="109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</row>
    <row r="64" spans="1:17">
      <c r="A64" s="81"/>
      <c r="B64" s="104"/>
      <c r="C64" s="109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</row>
    <row r="65" spans="1:17">
      <c r="A65" s="81"/>
      <c r="B65" s="104"/>
      <c r="C65" s="109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</row>
    <row r="66" spans="1:17">
      <c r="A66" s="81"/>
      <c r="B66" s="104"/>
      <c r="C66" s="109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</row>
    <row r="67" spans="1:17">
      <c r="A67" s="81"/>
      <c r="B67" s="104"/>
      <c r="C67" s="109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</row>
    <row r="68" spans="1:17">
      <c r="A68" s="81"/>
      <c r="B68" s="104"/>
      <c r="C68" s="109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</row>
    <row r="69" spans="1:17">
      <c r="A69" s="81"/>
      <c r="B69" s="104"/>
      <c r="C69" s="109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</row>
    <row r="70" spans="1:17">
      <c r="A70" s="81"/>
      <c r="B70" s="104"/>
      <c r="C70" s="109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1:17">
      <c r="A71" s="109"/>
      <c r="B71" s="84"/>
      <c r="C71" s="109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1:17">
      <c r="A72" s="109"/>
      <c r="B72" s="104"/>
      <c r="C72" s="109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1:17">
      <c r="A73" s="109"/>
      <c r="B73" s="104"/>
      <c r="C73" s="109"/>
      <c r="D73" s="96"/>
      <c r="E73" s="122"/>
      <c r="F73" s="122"/>
      <c r="G73" s="96"/>
      <c r="H73" s="122"/>
      <c r="I73" s="122"/>
      <c r="J73" s="122"/>
      <c r="K73" s="122"/>
      <c r="L73" s="96"/>
      <c r="M73" s="122"/>
      <c r="N73" s="96"/>
      <c r="O73" s="96"/>
      <c r="P73" s="96"/>
      <c r="Q73" s="96"/>
    </row>
    <row r="74" spans="1:17">
      <c r="A74" s="109"/>
      <c r="B74" s="108"/>
      <c r="C74" s="109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1:17">
      <c r="A75" s="109"/>
      <c r="B75" s="104"/>
      <c r="C75" s="109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1:17">
      <c r="A76" s="109"/>
      <c r="B76" s="87"/>
      <c r="C76" s="109"/>
      <c r="D76" s="96"/>
      <c r="E76" s="124"/>
      <c r="F76" s="124"/>
      <c r="G76" s="96"/>
      <c r="H76" s="124"/>
      <c r="I76" s="124"/>
      <c r="J76" s="124"/>
      <c r="K76" s="124"/>
      <c r="L76" s="96"/>
      <c r="M76" s="124"/>
      <c r="N76" s="96"/>
      <c r="O76" s="96"/>
      <c r="P76" s="96"/>
      <c r="Q76" s="96"/>
    </row>
    <row r="77" spans="1:17">
      <c r="A77" s="109"/>
      <c r="B77" s="104"/>
      <c r="C77" s="109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1:17">
      <c r="A78" s="109"/>
      <c r="B78" s="104"/>
      <c r="C78" s="109"/>
      <c r="D78" s="96"/>
      <c r="E78" s="124"/>
      <c r="F78" s="124"/>
      <c r="G78" s="96"/>
      <c r="H78" s="124"/>
      <c r="I78" s="124"/>
      <c r="J78" s="124"/>
      <c r="K78" s="124"/>
      <c r="L78" s="96"/>
      <c r="M78" s="124"/>
      <c r="N78" s="96"/>
      <c r="O78" s="96"/>
      <c r="P78" s="96"/>
      <c r="Q78" s="96"/>
    </row>
    <row r="79" spans="1:17">
      <c r="A79" s="109"/>
      <c r="B79" s="104"/>
      <c r="C79" s="109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0" spans="1:17">
      <c r="A80" s="109"/>
      <c r="B80" s="104"/>
      <c r="C80" s="109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</row>
    <row r="81" spans="1:17">
      <c r="A81" s="109"/>
      <c r="B81" s="104"/>
      <c r="C81" s="109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1:17">
      <c r="A82" s="109"/>
      <c r="B82" s="104"/>
      <c r="C82" s="109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1:17">
      <c r="A83" s="109"/>
      <c r="B83" s="104"/>
      <c r="C83" s="109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1:17">
      <c r="A84" s="109"/>
      <c r="B84" s="104"/>
      <c r="C84" s="109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1:17">
      <c r="A85" s="109"/>
      <c r="B85" s="104"/>
      <c r="C85" s="109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1:17">
      <c r="A86" s="109"/>
      <c r="B86" s="104"/>
      <c r="C86" s="109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1:17">
      <c r="A87" s="109"/>
      <c r="B87" s="104"/>
      <c r="C87" s="109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1:17">
      <c r="A88" s="93"/>
      <c r="B88" s="80"/>
      <c r="C88" s="70"/>
      <c r="D88" s="70"/>
      <c r="E88" s="67"/>
      <c r="G88" s="89"/>
      <c r="H88" s="89"/>
      <c r="I88" s="89"/>
      <c r="J88" s="89"/>
      <c r="K88" s="89"/>
      <c r="L88" s="70"/>
      <c r="M88" s="67"/>
      <c r="N88" s="77"/>
      <c r="O88" s="77"/>
      <c r="P88" s="77"/>
      <c r="Q88" s="77"/>
    </row>
    <row r="89" spans="1:17">
      <c r="A89" s="93"/>
      <c r="B89" s="82"/>
      <c r="C89" s="70"/>
      <c r="D89" s="70"/>
      <c r="E89" s="71"/>
      <c r="F89" s="71"/>
      <c r="G89" s="71"/>
      <c r="H89" s="71"/>
      <c r="I89" s="71"/>
      <c r="J89" s="71"/>
      <c r="K89" s="71"/>
      <c r="L89" s="71"/>
      <c r="M89" s="75"/>
      <c r="N89" s="66"/>
      <c r="O89" s="66"/>
      <c r="Q89" s="66"/>
    </row>
    <row r="90" spans="1:17">
      <c r="A90" s="93"/>
      <c r="B90" s="82"/>
      <c r="C90" s="70"/>
      <c r="D90" s="70"/>
      <c r="E90" s="72"/>
      <c r="F90" s="90"/>
      <c r="G90" s="95"/>
      <c r="H90" s="95"/>
      <c r="I90" s="95"/>
      <c r="J90" s="95"/>
      <c r="K90" s="95"/>
      <c r="L90" s="72"/>
      <c r="M90" s="73"/>
      <c r="N90" s="66"/>
      <c r="O90" s="66"/>
      <c r="Q90" s="66"/>
    </row>
    <row r="91" spans="1:17">
      <c r="A91" s="93"/>
      <c r="B91" s="82"/>
      <c r="C91" s="70"/>
      <c r="D91" s="70"/>
      <c r="E91" s="72"/>
      <c r="F91" s="90"/>
      <c r="G91" s="95"/>
      <c r="H91" s="95"/>
      <c r="I91" s="95"/>
      <c r="J91" s="95"/>
      <c r="K91" s="95"/>
      <c r="L91" s="72"/>
      <c r="M91" s="73"/>
      <c r="N91" s="66"/>
      <c r="O91" s="66"/>
      <c r="Q91" s="66"/>
    </row>
    <row r="92" spans="1:17">
      <c r="A92" s="93"/>
      <c r="B92" s="82"/>
      <c r="C92" s="70"/>
      <c r="D92" s="70"/>
      <c r="E92" s="72"/>
      <c r="F92" s="90"/>
      <c r="G92" s="95"/>
      <c r="H92" s="95"/>
      <c r="I92" s="95"/>
      <c r="J92" s="95"/>
      <c r="K92" s="95"/>
      <c r="L92" s="72"/>
      <c r="M92" s="73"/>
    </row>
    <row r="93" spans="1:17">
      <c r="A93" s="93"/>
      <c r="B93" s="82"/>
      <c r="C93" s="70"/>
      <c r="D93" s="70"/>
      <c r="E93" s="72"/>
      <c r="F93" s="90"/>
      <c r="G93" s="95"/>
      <c r="H93" s="95"/>
      <c r="I93" s="95"/>
      <c r="J93" s="95"/>
      <c r="K93" s="95"/>
      <c r="L93" s="72"/>
      <c r="M93" s="73"/>
    </row>
    <row r="94" spans="1:17">
      <c r="A94" s="93"/>
      <c r="B94" s="82"/>
      <c r="C94" s="70"/>
      <c r="D94" s="70"/>
      <c r="E94" s="72"/>
      <c r="F94" s="90"/>
      <c r="G94" s="95"/>
      <c r="H94" s="95"/>
      <c r="I94" s="95"/>
      <c r="J94" s="95"/>
      <c r="K94" s="95"/>
      <c r="L94" s="72"/>
      <c r="M94" s="73"/>
    </row>
    <row r="95" spans="1:17">
      <c r="A95" s="93"/>
      <c r="B95" s="82"/>
      <c r="C95" s="70"/>
      <c r="D95" s="70"/>
      <c r="E95" s="72"/>
      <c r="F95" s="90"/>
      <c r="G95" s="95"/>
      <c r="H95" s="95"/>
      <c r="I95" s="95"/>
      <c r="J95" s="95"/>
      <c r="K95" s="95"/>
      <c r="L95" s="72"/>
      <c r="M95" s="73"/>
    </row>
    <row r="96" spans="1:17">
      <c r="A96" s="93"/>
      <c r="B96" s="82"/>
      <c r="C96" s="70"/>
      <c r="D96" s="70"/>
      <c r="E96" s="72"/>
      <c r="F96" s="90"/>
      <c r="G96" s="95"/>
      <c r="H96" s="95"/>
      <c r="I96" s="95"/>
      <c r="J96" s="95"/>
      <c r="K96" s="95"/>
      <c r="L96" s="72"/>
      <c r="M96" s="73"/>
    </row>
    <row r="97" spans="1:13">
      <c r="A97" s="93"/>
      <c r="B97" s="82"/>
      <c r="C97" s="70"/>
      <c r="D97" s="70"/>
      <c r="E97" s="72"/>
      <c r="F97" s="90"/>
      <c r="G97" s="95"/>
      <c r="H97" s="95"/>
      <c r="I97" s="95"/>
      <c r="J97" s="95"/>
      <c r="K97" s="95"/>
      <c r="L97" s="72"/>
      <c r="M97" s="73"/>
    </row>
    <row r="98" spans="1:13">
      <c r="A98" s="93"/>
      <c r="B98" s="82"/>
      <c r="C98" s="70"/>
      <c r="D98" s="70"/>
      <c r="E98" s="72"/>
      <c r="F98" s="90"/>
      <c r="G98" s="95"/>
      <c r="H98" s="95"/>
      <c r="I98" s="95"/>
      <c r="J98" s="95"/>
      <c r="K98" s="95"/>
      <c r="L98" s="72"/>
      <c r="M98" s="73"/>
    </row>
    <row r="99" spans="1:13">
      <c r="A99" s="93"/>
      <c r="B99" s="82"/>
      <c r="C99" s="70"/>
      <c r="D99" s="70"/>
      <c r="E99" s="72"/>
      <c r="F99" s="90"/>
      <c r="G99" s="95"/>
      <c r="H99" s="95"/>
      <c r="I99" s="95"/>
      <c r="J99" s="95"/>
      <c r="K99" s="95"/>
      <c r="L99" s="72"/>
      <c r="M99" s="73"/>
    </row>
    <row r="100" spans="1:13">
      <c r="A100" s="93"/>
      <c r="B100" s="82"/>
      <c r="C100" s="70"/>
      <c r="D100" s="70"/>
      <c r="E100" s="72"/>
      <c r="F100" s="90"/>
      <c r="G100" s="95"/>
      <c r="H100" s="95"/>
      <c r="I100" s="95"/>
      <c r="J100" s="95"/>
      <c r="K100" s="95"/>
      <c r="L100" s="72"/>
      <c r="M100" s="73"/>
    </row>
    <row r="101" spans="1:13">
      <c r="A101" s="93"/>
      <c r="B101" s="82"/>
      <c r="C101" s="70"/>
      <c r="D101" s="70"/>
      <c r="E101" s="72"/>
      <c r="F101" s="90"/>
      <c r="G101" s="95"/>
      <c r="H101" s="95"/>
      <c r="I101" s="95"/>
      <c r="J101" s="95"/>
      <c r="K101" s="95"/>
      <c r="L101" s="72"/>
      <c r="M101" s="73"/>
    </row>
    <row r="102" spans="1:13">
      <c r="A102" s="93"/>
      <c r="B102" s="82"/>
      <c r="C102" s="70"/>
      <c r="D102" s="70"/>
      <c r="E102" s="72"/>
      <c r="F102" s="90"/>
      <c r="G102" s="95"/>
      <c r="H102" s="95"/>
      <c r="I102" s="95"/>
      <c r="J102" s="95"/>
      <c r="K102" s="95"/>
      <c r="L102" s="72"/>
      <c r="M102" s="73"/>
    </row>
    <row r="103" spans="1:13">
      <c r="A103" s="93"/>
      <c r="B103" s="82"/>
      <c r="C103" s="70"/>
      <c r="D103" s="70"/>
      <c r="E103" s="72"/>
      <c r="F103" s="90"/>
      <c r="G103" s="95"/>
      <c r="H103" s="95"/>
      <c r="I103" s="95"/>
      <c r="J103" s="95"/>
      <c r="K103" s="95"/>
      <c r="L103" s="72"/>
      <c r="M103" s="73"/>
    </row>
    <row r="104" spans="1:13">
      <c r="A104" s="93"/>
      <c r="B104" s="82"/>
      <c r="C104" s="70"/>
      <c r="D104" s="70"/>
      <c r="E104" s="72"/>
      <c r="F104" s="90"/>
      <c r="G104" s="95"/>
      <c r="H104" s="95"/>
      <c r="I104" s="95"/>
      <c r="J104" s="95"/>
      <c r="K104" s="95"/>
      <c r="L104" s="72"/>
      <c r="M104" s="73"/>
    </row>
    <row r="105" spans="1:13">
      <c r="A105" s="93"/>
      <c r="B105" s="82"/>
      <c r="C105" s="70"/>
      <c r="D105" s="70"/>
      <c r="E105" s="72"/>
      <c r="F105" s="90"/>
      <c r="G105" s="95"/>
      <c r="H105" s="95"/>
      <c r="I105" s="95"/>
      <c r="J105" s="95"/>
      <c r="K105" s="95"/>
      <c r="L105" s="72"/>
      <c r="M105" s="73"/>
    </row>
    <row r="106" spans="1:13">
      <c r="A106" s="93"/>
      <c r="B106" s="82"/>
      <c r="C106" s="70"/>
      <c r="D106" s="70"/>
      <c r="E106" s="72"/>
      <c r="F106" s="90"/>
      <c r="G106" s="95"/>
      <c r="H106" s="95"/>
      <c r="I106" s="95"/>
      <c r="J106" s="95"/>
      <c r="K106" s="95"/>
      <c r="L106" s="72"/>
      <c r="M106" s="73"/>
    </row>
    <row r="107" spans="1:13">
      <c r="A107" s="93"/>
      <c r="B107" s="82"/>
      <c r="C107" s="70"/>
      <c r="D107" s="70"/>
      <c r="E107" s="72"/>
      <c r="F107" s="90"/>
      <c r="G107" s="95"/>
      <c r="H107" s="95"/>
      <c r="I107" s="95"/>
      <c r="J107" s="95"/>
      <c r="K107" s="95"/>
      <c r="L107" s="72"/>
      <c r="M107" s="73"/>
    </row>
    <row r="108" spans="1:13">
      <c r="A108" s="93"/>
      <c r="B108" s="82"/>
      <c r="C108" s="70"/>
      <c r="D108" s="70"/>
      <c r="E108" s="72"/>
      <c r="F108" s="90"/>
      <c r="G108" s="95"/>
      <c r="H108" s="95"/>
      <c r="I108" s="95"/>
      <c r="J108" s="95"/>
      <c r="K108" s="95"/>
      <c r="L108" s="72"/>
      <c r="M108" s="73"/>
    </row>
    <row r="109" spans="1:13">
      <c r="A109" s="93"/>
      <c r="B109" s="82"/>
      <c r="C109" s="70"/>
      <c r="D109" s="70"/>
      <c r="E109" s="72"/>
      <c r="F109" s="90"/>
      <c r="G109" s="95"/>
      <c r="H109" s="95"/>
      <c r="I109" s="95"/>
      <c r="J109" s="95"/>
      <c r="K109" s="95"/>
      <c r="L109" s="72"/>
      <c r="M109" s="73"/>
    </row>
    <row r="110" spans="1:13">
      <c r="A110" s="93"/>
      <c r="B110" s="82"/>
      <c r="C110" s="70"/>
      <c r="D110" s="70"/>
      <c r="E110" s="72"/>
      <c r="F110" s="90"/>
      <c r="G110" s="95"/>
      <c r="H110" s="95"/>
      <c r="I110" s="95"/>
      <c r="J110" s="95"/>
      <c r="K110" s="95"/>
      <c r="L110" s="72"/>
      <c r="M110" s="73"/>
    </row>
    <row r="111" spans="1:13">
      <c r="A111" s="93"/>
      <c r="B111" s="82"/>
      <c r="C111" s="70"/>
      <c r="D111" s="70"/>
      <c r="E111" s="72"/>
      <c r="F111" s="90"/>
      <c r="G111" s="95"/>
      <c r="H111" s="95"/>
      <c r="I111" s="95"/>
      <c r="J111" s="95"/>
      <c r="K111" s="95"/>
      <c r="L111" s="72"/>
      <c r="M111" s="73"/>
    </row>
    <row r="112" spans="1:13">
      <c r="A112" s="93"/>
      <c r="B112" s="82"/>
      <c r="C112" s="70"/>
      <c r="D112" s="70"/>
      <c r="E112" s="72"/>
      <c r="F112" s="90"/>
      <c r="G112" s="95"/>
      <c r="H112" s="95"/>
      <c r="I112" s="95"/>
      <c r="J112" s="95"/>
      <c r="K112" s="95"/>
      <c r="L112" s="72"/>
      <c r="M112" s="73"/>
    </row>
    <row r="113" spans="1:13">
      <c r="A113" s="93"/>
      <c r="B113" s="82"/>
      <c r="C113" s="70"/>
      <c r="D113" s="70"/>
      <c r="E113" s="72"/>
      <c r="F113" s="90"/>
      <c r="G113" s="95"/>
      <c r="H113" s="95"/>
      <c r="I113" s="95"/>
      <c r="J113" s="95"/>
      <c r="K113" s="95"/>
      <c r="L113" s="72"/>
      <c r="M113" s="73"/>
    </row>
    <row r="114" spans="1:13">
      <c r="A114" s="93"/>
      <c r="B114" s="82"/>
      <c r="C114" s="70"/>
      <c r="D114" s="70"/>
      <c r="E114" s="72"/>
      <c r="F114" s="90"/>
      <c r="G114" s="95"/>
      <c r="H114" s="95"/>
      <c r="I114" s="95"/>
      <c r="J114" s="95"/>
      <c r="K114" s="95"/>
      <c r="L114" s="72"/>
      <c r="M114" s="73"/>
    </row>
    <row r="115" spans="1:13">
      <c r="A115" s="93"/>
      <c r="B115" s="82"/>
      <c r="C115" s="70"/>
      <c r="D115" s="70"/>
      <c r="E115" s="72"/>
      <c r="F115" s="90"/>
      <c r="G115" s="95"/>
      <c r="H115" s="95"/>
      <c r="I115" s="95"/>
      <c r="J115" s="95"/>
      <c r="K115" s="95"/>
      <c r="L115" s="72"/>
      <c r="M115" s="73"/>
    </row>
    <row r="116" spans="1:13">
      <c r="A116" s="93"/>
      <c r="B116" s="82"/>
      <c r="C116" s="70"/>
      <c r="D116" s="70"/>
      <c r="E116" s="72"/>
      <c r="F116" s="90"/>
      <c r="G116" s="95"/>
      <c r="H116" s="95"/>
      <c r="I116" s="95"/>
      <c r="J116" s="95"/>
      <c r="K116" s="95"/>
      <c r="L116" s="72"/>
      <c r="M116" s="73"/>
    </row>
    <row r="117" spans="1:13">
      <c r="A117" s="93"/>
      <c r="B117" s="82"/>
      <c r="C117" s="70"/>
      <c r="D117" s="70"/>
      <c r="E117" s="72"/>
      <c r="F117" s="90"/>
      <c r="G117" s="95"/>
      <c r="H117" s="95"/>
      <c r="I117" s="95"/>
      <c r="J117" s="95"/>
      <c r="K117" s="95"/>
      <c r="L117" s="72"/>
      <c r="M117" s="73"/>
    </row>
    <row r="118" spans="1:13">
      <c r="A118" s="93"/>
      <c r="B118" s="82"/>
      <c r="C118" s="70"/>
      <c r="D118" s="70"/>
      <c r="E118" s="72"/>
      <c r="F118" s="90"/>
      <c r="G118" s="95"/>
      <c r="H118" s="95"/>
      <c r="I118" s="95"/>
      <c r="J118" s="95"/>
      <c r="K118" s="95"/>
      <c r="L118" s="72"/>
      <c r="M118" s="73"/>
    </row>
    <row r="119" spans="1:13">
      <c r="A119" s="93"/>
      <c r="B119" s="82"/>
      <c r="C119" s="70"/>
      <c r="D119" s="70"/>
      <c r="E119" s="72"/>
      <c r="F119" s="90"/>
      <c r="G119" s="95"/>
      <c r="H119" s="95"/>
      <c r="I119" s="95"/>
      <c r="J119" s="95"/>
      <c r="K119" s="95"/>
      <c r="L119" s="72"/>
      <c r="M119" s="73"/>
    </row>
    <row r="120" spans="1:13">
      <c r="A120" s="93"/>
      <c r="B120" s="82"/>
      <c r="C120" s="70"/>
      <c r="D120" s="70"/>
      <c r="E120" s="72"/>
      <c r="F120" s="90"/>
      <c r="G120" s="95"/>
      <c r="H120" s="95"/>
      <c r="I120" s="95"/>
      <c r="J120" s="95"/>
      <c r="K120" s="95"/>
      <c r="L120" s="72"/>
      <c r="M120" s="73"/>
    </row>
    <row r="121" spans="1:13">
      <c r="A121" s="93"/>
      <c r="B121" s="82"/>
      <c r="C121" s="70"/>
      <c r="D121" s="70"/>
      <c r="E121" s="72"/>
      <c r="F121" s="90"/>
      <c r="G121" s="95"/>
      <c r="H121" s="95"/>
      <c r="I121" s="95"/>
      <c r="J121" s="95"/>
      <c r="K121" s="95"/>
      <c r="L121" s="72"/>
      <c r="M121" s="73"/>
    </row>
    <row r="122" spans="1:13">
      <c r="A122" s="93"/>
      <c r="B122" s="82"/>
      <c r="C122" s="70"/>
      <c r="D122" s="70"/>
      <c r="E122" s="72"/>
      <c r="F122" s="90"/>
      <c r="G122" s="95"/>
      <c r="H122" s="95"/>
      <c r="I122" s="95"/>
      <c r="J122" s="95"/>
      <c r="K122" s="95"/>
      <c r="L122" s="72"/>
      <c r="M122" s="73"/>
    </row>
    <row r="123" spans="1:13">
      <c r="A123" s="93"/>
      <c r="B123" s="82"/>
      <c r="C123" s="70"/>
      <c r="D123" s="70"/>
      <c r="E123" s="72"/>
      <c r="F123" s="90"/>
      <c r="G123" s="95"/>
      <c r="H123" s="95"/>
      <c r="I123" s="95"/>
      <c r="J123" s="95"/>
      <c r="K123" s="95"/>
      <c r="L123" s="72"/>
      <c r="M123" s="73"/>
    </row>
    <row r="124" spans="1:13">
      <c r="A124" s="93"/>
      <c r="B124" s="82"/>
      <c r="C124" s="70"/>
      <c r="D124" s="70"/>
      <c r="E124" s="72"/>
      <c r="F124" s="90"/>
      <c r="G124" s="95"/>
      <c r="H124" s="95"/>
      <c r="I124" s="95"/>
      <c r="J124" s="95"/>
      <c r="K124" s="95"/>
      <c r="L124" s="72"/>
      <c r="M124" s="73"/>
    </row>
    <row r="125" spans="1:13">
      <c r="A125" s="93"/>
      <c r="B125" s="82"/>
      <c r="C125" s="70"/>
      <c r="D125" s="70"/>
      <c r="E125" s="72"/>
      <c r="F125" s="90"/>
      <c r="G125" s="95"/>
      <c r="H125" s="95"/>
      <c r="I125" s="95"/>
      <c r="J125" s="95"/>
      <c r="K125" s="95"/>
      <c r="L125" s="72"/>
      <c r="M125" s="73"/>
    </row>
    <row r="126" spans="1:13">
      <c r="A126" s="93"/>
      <c r="B126" s="82"/>
      <c r="C126" s="70"/>
      <c r="D126" s="70"/>
      <c r="E126" s="72"/>
      <c r="F126" s="90"/>
      <c r="G126" s="95"/>
      <c r="H126" s="95"/>
      <c r="I126" s="95"/>
      <c r="J126" s="95"/>
      <c r="K126" s="95"/>
      <c r="L126" s="72"/>
      <c r="M126" s="73"/>
    </row>
    <row r="127" spans="1:13">
      <c r="A127" s="93"/>
      <c r="B127" s="82"/>
      <c r="C127" s="70"/>
      <c r="D127" s="70"/>
      <c r="E127" s="72"/>
      <c r="F127" s="90"/>
      <c r="G127" s="95"/>
      <c r="H127" s="95"/>
      <c r="I127" s="95"/>
      <c r="J127" s="95"/>
      <c r="K127" s="95"/>
      <c r="L127" s="72"/>
      <c r="M127" s="73"/>
    </row>
    <row r="128" spans="1:13">
      <c r="A128" s="93"/>
      <c r="B128" s="82"/>
      <c r="C128" s="70"/>
      <c r="D128" s="70"/>
      <c r="E128" s="72"/>
      <c r="F128" s="90"/>
      <c r="G128" s="95"/>
      <c r="H128" s="95"/>
      <c r="I128" s="95"/>
      <c r="J128" s="95"/>
      <c r="K128" s="95"/>
      <c r="L128" s="72"/>
      <c r="M128" s="73"/>
    </row>
    <row r="129" spans="1:13">
      <c r="A129" s="93"/>
      <c r="B129" s="82"/>
      <c r="C129" s="70"/>
      <c r="D129" s="70"/>
      <c r="E129" s="72"/>
      <c r="F129" s="90"/>
      <c r="G129" s="95"/>
      <c r="H129" s="95"/>
      <c r="I129" s="95"/>
      <c r="J129" s="95"/>
      <c r="K129" s="95"/>
      <c r="L129" s="72"/>
      <c r="M129" s="73"/>
    </row>
    <row r="130" spans="1:13">
      <c r="A130" s="93"/>
      <c r="B130" s="82"/>
      <c r="C130" s="70"/>
      <c r="D130" s="70"/>
      <c r="E130" s="72"/>
      <c r="F130" s="90"/>
      <c r="G130" s="95"/>
      <c r="H130" s="95"/>
      <c r="I130" s="95"/>
      <c r="J130" s="95"/>
      <c r="K130" s="95"/>
      <c r="L130" s="72"/>
      <c r="M130" s="73"/>
    </row>
    <row r="131" spans="1:13">
      <c r="A131" s="93"/>
      <c r="B131" s="82"/>
      <c r="C131" s="70"/>
      <c r="D131" s="70"/>
      <c r="E131" s="72"/>
      <c r="F131" s="90"/>
      <c r="G131" s="95"/>
      <c r="H131" s="95"/>
      <c r="I131" s="95"/>
      <c r="J131" s="95"/>
      <c r="K131" s="95"/>
      <c r="L131" s="72"/>
      <c r="M131" s="73"/>
    </row>
    <row r="132" spans="1:13">
      <c r="A132" s="93"/>
      <c r="B132" s="82"/>
      <c r="C132" s="70"/>
      <c r="D132" s="70"/>
      <c r="E132" s="72"/>
      <c r="F132" s="90"/>
      <c r="G132" s="95"/>
      <c r="H132" s="95"/>
      <c r="I132" s="95"/>
      <c r="J132" s="95"/>
      <c r="K132" s="95"/>
      <c r="L132" s="72"/>
      <c r="M132" s="73"/>
    </row>
    <row r="133" spans="1:13">
      <c r="A133" s="93"/>
      <c r="B133" s="82"/>
      <c r="C133" s="70"/>
      <c r="D133" s="70"/>
      <c r="E133" s="72"/>
      <c r="F133" s="90"/>
      <c r="G133" s="95"/>
      <c r="H133" s="95"/>
      <c r="I133" s="95"/>
      <c r="J133" s="95"/>
      <c r="K133" s="95"/>
      <c r="L133" s="72"/>
      <c r="M133" s="73"/>
    </row>
    <row r="134" spans="1:13">
      <c r="A134" s="93"/>
      <c r="B134" s="82"/>
      <c r="C134" s="70"/>
      <c r="D134" s="70"/>
      <c r="E134" s="72"/>
      <c r="F134" s="90"/>
      <c r="G134" s="95"/>
      <c r="H134" s="95"/>
      <c r="I134" s="95"/>
      <c r="J134" s="95"/>
      <c r="K134" s="95"/>
      <c r="L134" s="72"/>
      <c r="M134" s="73"/>
    </row>
    <row r="135" spans="1:13">
      <c r="A135" s="93"/>
      <c r="B135" s="82"/>
      <c r="C135" s="70"/>
      <c r="D135" s="70"/>
      <c r="E135" s="72"/>
      <c r="F135" s="90"/>
      <c r="G135" s="95"/>
      <c r="H135" s="95"/>
      <c r="I135" s="95"/>
      <c r="J135" s="95"/>
      <c r="K135" s="95"/>
      <c r="L135" s="72"/>
      <c r="M135" s="73"/>
    </row>
    <row r="136" spans="1:13">
      <c r="A136" s="93"/>
      <c r="B136" s="82"/>
      <c r="C136" s="70"/>
      <c r="D136" s="70"/>
      <c r="E136" s="72"/>
      <c r="F136" s="90"/>
      <c r="G136" s="95"/>
      <c r="H136" s="95"/>
      <c r="I136" s="95"/>
      <c r="J136" s="95"/>
      <c r="K136" s="95"/>
      <c r="L136" s="72"/>
      <c r="M136" s="73"/>
    </row>
    <row r="137" spans="1:13">
      <c r="A137" s="93"/>
      <c r="B137" s="82"/>
      <c r="C137" s="70"/>
      <c r="D137" s="70"/>
      <c r="E137" s="72"/>
      <c r="F137" s="90"/>
      <c r="G137" s="95"/>
      <c r="H137" s="95"/>
      <c r="I137" s="95"/>
      <c r="J137" s="95"/>
      <c r="K137" s="95"/>
      <c r="L137" s="72"/>
      <c r="M137" s="73"/>
    </row>
    <row r="138" spans="1:13">
      <c r="A138" s="93"/>
      <c r="B138" s="82"/>
      <c r="C138" s="70"/>
      <c r="D138" s="70"/>
      <c r="E138" s="72"/>
      <c r="F138" s="90"/>
      <c r="G138" s="95"/>
      <c r="H138" s="95"/>
      <c r="I138" s="95"/>
      <c r="J138" s="95"/>
      <c r="K138" s="95"/>
      <c r="L138" s="72"/>
      <c r="M138" s="73"/>
    </row>
    <row r="139" spans="1:13">
      <c r="A139" s="93"/>
      <c r="B139" s="82"/>
      <c r="C139" s="70"/>
      <c r="D139" s="70"/>
      <c r="E139" s="72"/>
      <c r="F139" s="90"/>
      <c r="G139" s="95"/>
      <c r="H139" s="95"/>
      <c r="I139" s="95"/>
      <c r="J139" s="95"/>
      <c r="K139" s="95"/>
      <c r="L139" s="72"/>
      <c r="M139" s="73"/>
    </row>
    <row r="140" spans="1:13">
      <c r="A140" s="93"/>
      <c r="B140" s="82"/>
      <c r="C140" s="70"/>
      <c r="D140" s="70"/>
      <c r="E140" s="72"/>
      <c r="F140" s="90"/>
      <c r="G140" s="95"/>
      <c r="H140" s="95"/>
      <c r="I140" s="95"/>
      <c r="J140" s="95"/>
      <c r="K140" s="95"/>
      <c r="L140" s="72"/>
      <c r="M140" s="73"/>
    </row>
    <row r="141" spans="1:13">
      <c r="A141" s="93"/>
      <c r="B141" s="82"/>
      <c r="C141" s="70"/>
      <c r="D141" s="70"/>
      <c r="E141" s="72"/>
      <c r="F141" s="90"/>
      <c r="G141" s="95"/>
      <c r="H141" s="95"/>
      <c r="I141" s="95"/>
      <c r="J141" s="95"/>
      <c r="K141" s="95"/>
      <c r="L141" s="72"/>
      <c r="M141" s="73"/>
    </row>
    <row r="142" spans="1:13">
      <c r="A142" s="93"/>
      <c r="B142" s="82"/>
      <c r="C142" s="70"/>
      <c r="D142" s="70"/>
      <c r="E142" s="72"/>
      <c r="F142" s="90"/>
      <c r="G142" s="95"/>
      <c r="H142" s="95"/>
      <c r="I142" s="95"/>
      <c r="J142" s="95"/>
      <c r="K142" s="95"/>
      <c r="L142" s="72"/>
      <c r="M142" s="73"/>
    </row>
    <row r="143" spans="1:13">
      <c r="A143" s="93"/>
      <c r="B143" s="82"/>
      <c r="C143" s="70"/>
      <c r="D143" s="70"/>
      <c r="E143" s="72"/>
      <c r="F143" s="90"/>
      <c r="G143" s="95"/>
      <c r="H143" s="95"/>
      <c r="I143" s="95"/>
      <c r="J143" s="95"/>
      <c r="K143" s="95"/>
      <c r="L143" s="72"/>
      <c r="M143" s="73"/>
    </row>
    <row r="144" spans="1:13">
      <c r="A144" s="93"/>
      <c r="B144" s="82"/>
      <c r="C144" s="70"/>
      <c r="D144" s="70"/>
      <c r="E144" s="72"/>
      <c r="F144" s="90"/>
      <c r="G144" s="95"/>
      <c r="H144" s="95"/>
      <c r="I144" s="95"/>
      <c r="J144" s="95"/>
      <c r="K144" s="95"/>
      <c r="L144" s="72"/>
      <c r="M144" s="73"/>
    </row>
    <row r="145" spans="1:13">
      <c r="A145" s="93"/>
      <c r="B145" s="82"/>
      <c r="C145" s="70"/>
      <c r="D145" s="70"/>
      <c r="E145" s="72"/>
      <c r="F145" s="90"/>
      <c r="G145" s="95"/>
      <c r="H145" s="95"/>
      <c r="I145" s="95"/>
      <c r="J145" s="95"/>
      <c r="K145" s="95"/>
      <c r="L145" s="72"/>
      <c r="M145" s="73"/>
    </row>
    <row r="146" spans="1:13">
      <c r="A146" s="93"/>
      <c r="B146" s="82"/>
      <c r="C146" s="70"/>
      <c r="D146" s="70"/>
      <c r="E146" s="72"/>
      <c r="F146" s="90"/>
      <c r="G146" s="95"/>
      <c r="H146" s="95"/>
      <c r="I146" s="95"/>
      <c r="J146" s="95"/>
      <c r="K146" s="95"/>
      <c r="L146" s="72"/>
      <c r="M146" s="73"/>
    </row>
    <row r="147" spans="1:13">
      <c r="A147" s="93"/>
      <c r="B147" s="82"/>
      <c r="C147" s="70"/>
      <c r="D147" s="70"/>
      <c r="E147" s="72"/>
      <c r="F147" s="90"/>
      <c r="G147" s="95"/>
      <c r="H147" s="95"/>
      <c r="I147" s="95"/>
      <c r="J147" s="95"/>
      <c r="K147" s="95"/>
      <c r="L147" s="72"/>
      <c r="M147" s="73"/>
    </row>
    <row r="148" spans="1:13">
      <c r="A148" s="93"/>
      <c r="B148" s="82"/>
      <c r="C148" s="70"/>
      <c r="D148" s="70"/>
      <c r="E148" s="72"/>
      <c r="F148" s="90"/>
      <c r="G148" s="95"/>
      <c r="H148" s="95"/>
      <c r="I148" s="95"/>
      <c r="J148" s="95"/>
      <c r="K148" s="95"/>
      <c r="L148" s="72"/>
      <c r="M148" s="73"/>
    </row>
    <row r="149" spans="1:13">
      <c r="A149" s="93"/>
      <c r="B149" s="82"/>
      <c r="C149" s="70"/>
      <c r="D149" s="70"/>
      <c r="E149" s="72"/>
      <c r="F149" s="90"/>
      <c r="G149" s="95"/>
      <c r="H149" s="95"/>
      <c r="I149" s="95"/>
      <c r="J149" s="95"/>
      <c r="K149" s="95"/>
      <c r="L149" s="72"/>
      <c r="M149" s="73"/>
    </row>
    <row r="150" spans="1:13">
      <c r="A150" s="93"/>
      <c r="B150" s="82"/>
      <c r="C150" s="70"/>
      <c r="D150" s="70"/>
      <c r="E150" s="72"/>
      <c r="F150" s="90"/>
      <c r="G150" s="95"/>
      <c r="H150" s="95"/>
      <c r="I150" s="95"/>
      <c r="J150" s="95"/>
      <c r="K150" s="95"/>
      <c r="L150" s="72"/>
      <c r="M150" s="73"/>
    </row>
    <row r="151" spans="1:13">
      <c r="A151" s="93"/>
      <c r="B151" s="82"/>
      <c r="C151" s="70"/>
      <c r="D151" s="70"/>
      <c r="E151" s="72"/>
      <c r="F151" s="90"/>
      <c r="G151" s="95"/>
      <c r="H151" s="95"/>
      <c r="I151" s="95"/>
      <c r="J151" s="95"/>
      <c r="K151" s="95"/>
      <c r="L151" s="72"/>
      <c r="M151" s="73"/>
    </row>
    <row r="152" spans="1:13">
      <c r="A152" s="93"/>
      <c r="B152" s="82"/>
      <c r="C152" s="70"/>
      <c r="D152" s="70"/>
      <c r="E152" s="72"/>
      <c r="F152" s="90"/>
      <c r="G152" s="95"/>
      <c r="H152" s="95"/>
      <c r="I152" s="95"/>
      <c r="J152" s="95"/>
      <c r="K152" s="95"/>
      <c r="L152" s="72"/>
      <c r="M152" s="73"/>
    </row>
    <row r="153" spans="1:13">
      <c r="A153" s="93"/>
      <c r="B153" s="82"/>
      <c r="C153" s="70"/>
      <c r="D153" s="70"/>
      <c r="E153" s="72"/>
      <c r="F153" s="90"/>
      <c r="G153" s="95"/>
      <c r="H153" s="95"/>
      <c r="I153" s="95"/>
      <c r="J153" s="95"/>
      <c r="K153" s="95"/>
      <c r="L153" s="72"/>
      <c r="M153" s="73"/>
    </row>
    <row r="154" spans="1:13">
      <c r="A154" s="93"/>
      <c r="B154" s="82"/>
      <c r="C154" s="70"/>
      <c r="D154" s="70"/>
      <c r="E154" s="72"/>
      <c r="F154" s="90"/>
      <c r="G154" s="95"/>
      <c r="H154" s="95"/>
      <c r="I154" s="95"/>
      <c r="J154" s="95"/>
      <c r="K154" s="95"/>
      <c r="L154" s="72"/>
      <c r="M154" s="73"/>
    </row>
    <row r="155" spans="1:13">
      <c r="A155" s="93"/>
      <c r="B155" s="82"/>
      <c r="C155" s="70"/>
      <c r="D155" s="70"/>
      <c r="E155" s="72"/>
      <c r="F155" s="90"/>
      <c r="G155" s="95"/>
      <c r="H155" s="95"/>
      <c r="I155" s="95"/>
      <c r="J155" s="95"/>
      <c r="K155" s="95"/>
      <c r="L155" s="72"/>
      <c r="M155" s="73"/>
    </row>
    <row r="156" spans="1:13">
      <c r="A156" s="93"/>
      <c r="B156" s="82"/>
      <c r="C156" s="70"/>
      <c r="D156" s="70"/>
      <c r="E156" s="72"/>
      <c r="F156" s="90"/>
      <c r="G156" s="95"/>
      <c r="H156" s="95"/>
      <c r="I156" s="95"/>
      <c r="J156" s="95"/>
      <c r="K156" s="95"/>
      <c r="L156" s="72"/>
      <c r="M156" s="73"/>
    </row>
    <row r="157" spans="1:13">
      <c r="A157" s="93"/>
      <c r="B157" s="82"/>
      <c r="C157" s="70"/>
      <c r="D157" s="70"/>
      <c r="E157" s="72"/>
      <c r="F157" s="90"/>
      <c r="G157" s="95"/>
      <c r="H157" s="95"/>
      <c r="I157" s="95"/>
      <c r="J157" s="95"/>
      <c r="K157" s="95"/>
      <c r="L157" s="72"/>
      <c r="M157" s="73"/>
    </row>
    <row r="158" spans="1:13">
      <c r="A158" s="93"/>
      <c r="B158" s="82"/>
      <c r="C158" s="70"/>
      <c r="D158" s="70"/>
      <c r="E158" s="72"/>
      <c r="F158" s="90"/>
      <c r="G158" s="95"/>
      <c r="H158" s="95"/>
      <c r="I158" s="95"/>
      <c r="J158" s="95"/>
      <c r="K158" s="95"/>
      <c r="L158" s="72"/>
      <c r="M158" s="73"/>
    </row>
    <row r="159" spans="1:13">
      <c r="A159" s="93"/>
      <c r="B159" s="82"/>
      <c r="C159" s="70"/>
      <c r="D159" s="70"/>
      <c r="E159" s="72"/>
      <c r="F159" s="90"/>
      <c r="G159" s="95"/>
      <c r="H159" s="95"/>
      <c r="I159" s="95"/>
      <c r="J159" s="95"/>
      <c r="K159" s="95"/>
      <c r="L159" s="72"/>
      <c r="M159" s="73"/>
    </row>
    <row r="160" spans="1:13">
      <c r="A160" s="93"/>
      <c r="B160" s="82"/>
      <c r="C160" s="70"/>
      <c r="D160" s="70"/>
      <c r="E160" s="72"/>
      <c r="F160" s="90"/>
      <c r="G160" s="95"/>
      <c r="H160" s="95"/>
      <c r="I160" s="95"/>
      <c r="J160" s="95"/>
      <c r="K160" s="95"/>
      <c r="L160" s="72"/>
      <c r="M160" s="73"/>
    </row>
    <row r="161" spans="1:13">
      <c r="A161" s="93"/>
      <c r="B161" s="82"/>
      <c r="C161" s="70"/>
      <c r="D161" s="70"/>
      <c r="E161" s="72"/>
      <c r="F161" s="90"/>
      <c r="G161" s="95"/>
      <c r="H161" s="95"/>
      <c r="I161" s="95"/>
      <c r="J161" s="95"/>
      <c r="K161" s="95"/>
      <c r="L161" s="72"/>
      <c r="M161" s="73"/>
    </row>
    <row r="162" spans="1:13">
      <c r="A162" s="93"/>
      <c r="B162" s="82"/>
      <c r="C162" s="70"/>
      <c r="D162" s="70"/>
      <c r="E162" s="72"/>
      <c r="F162" s="90"/>
      <c r="G162" s="95"/>
      <c r="H162" s="95"/>
      <c r="I162" s="95"/>
      <c r="J162" s="95"/>
      <c r="K162" s="95"/>
      <c r="L162" s="72"/>
      <c r="M162" s="73"/>
    </row>
    <row r="163" spans="1:13">
      <c r="A163" s="93"/>
      <c r="B163" s="82"/>
      <c r="C163" s="70"/>
      <c r="D163" s="70"/>
      <c r="E163" s="72"/>
      <c r="F163" s="90"/>
      <c r="G163" s="95"/>
      <c r="H163" s="95"/>
      <c r="I163" s="95"/>
      <c r="J163" s="95"/>
      <c r="K163" s="95"/>
      <c r="L163" s="72"/>
      <c r="M163" s="73"/>
    </row>
    <row r="164" spans="1:13">
      <c r="A164" s="93"/>
      <c r="B164" s="82"/>
      <c r="C164" s="70"/>
      <c r="D164" s="70"/>
      <c r="E164" s="72"/>
      <c r="F164" s="90"/>
      <c r="G164" s="95"/>
      <c r="H164" s="95"/>
      <c r="I164" s="95"/>
      <c r="J164" s="95"/>
      <c r="K164" s="95"/>
      <c r="L164" s="72"/>
      <c r="M164" s="73"/>
    </row>
    <row r="165" spans="1:13">
      <c r="A165" s="93"/>
      <c r="B165" s="82"/>
      <c r="C165" s="70"/>
      <c r="D165" s="70"/>
      <c r="E165" s="72"/>
      <c r="F165" s="90"/>
      <c r="G165" s="95"/>
      <c r="H165" s="95"/>
      <c r="I165" s="95"/>
      <c r="J165" s="95"/>
      <c r="K165" s="95"/>
      <c r="L165" s="72"/>
      <c r="M165" s="73"/>
    </row>
    <row r="166" spans="1:13">
      <c r="A166" s="93"/>
      <c r="B166" s="82"/>
      <c r="C166" s="70"/>
      <c r="D166" s="70"/>
      <c r="E166" s="72"/>
      <c r="F166" s="90"/>
      <c r="G166" s="95"/>
      <c r="H166" s="95"/>
      <c r="I166" s="95"/>
      <c r="J166" s="95"/>
      <c r="K166" s="95"/>
      <c r="L166" s="72"/>
      <c r="M166" s="73"/>
    </row>
    <row r="167" spans="1:13">
      <c r="A167" s="93"/>
      <c r="B167" s="82"/>
      <c r="C167" s="70"/>
      <c r="D167" s="70"/>
      <c r="E167" s="72"/>
      <c r="F167" s="90"/>
      <c r="G167" s="95"/>
      <c r="H167" s="95"/>
      <c r="I167" s="95"/>
      <c r="J167" s="95"/>
      <c r="K167" s="95"/>
      <c r="L167" s="72"/>
      <c r="M167" s="73"/>
    </row>
    <row r="168" spans="1:13">
      <c r="A168" s="93"/>
      <c r="B168" s="82"/>
      <c r="C168" s="70"/>
      <c r="D168" s="70"/>
      <c r="E168" s="72"/>
      <c r="F168" s="90"/>
      <c r="G168" s="95"/>
      <c r="H168" s="95"/>
      <c r="I168" s="95"/>
      <c r="J168" s="95"/>
      <c r="K168" s="95"/>
      <c r="L168" s="72"/>
      <c r="M168" s="73"/>
    </row>
    <row r="169" spans="1:13">
      <c r="A169" s="93"/>
      <c r="B169" s="82"/>
      <c r="C169" s="70"/>
      <c r="D169" s="70"/>
      <c r="E169" s="72"/>
      <c r="F169" s="90"/>
      <c r="G169" s="95"/>
      <c r="H169" s="95"/>
      <c r="I169" s="95"/>
      <c r="J169" s="95"/>
      <c r="K169" s="95"/>
      <c r="L169" s="72"/>
      <c r="M169" s="73"/>
    </row>
    <row r="170" spans="1:13">
      <c r="A170" s="93"/>
      <c r="B170" s="82"/>
      <c r="C170" s="70"/>
      <c r="D170" s="70"/>
      <c r="E170" s="72"/>
      <c r="F170" s="90"/>
      <c r="G170" s="95"/>
      <c r="H170" s="95"/>
      <c r="I170" s="95"/>
      <c r="J170" s="95"/>
      <c r="K170" s="95"/>
      <c r="L170" s="72"/>
      <c r="M170" s="73"/>
    </row>
    <row r="171" spans="1:13">
      <c r="A171" s="93"/>
      <c r="B171" s="82"/>
      <c r="C171" s="70"/>
      <c r="D171" s="70"/>
      <c r="E171" s="72"/>
      <c r="F171" s="90"/>
      <c r="G171" s="95"/>
      <c r="H171" s="95"/>
      <c r="I171" s="95"/>
      <c r="J171" s="95"/>
      <c r="K171" s="95"/>
      <c r="L171" s="72"/>
      <c r="M171" s="73"/>
    </row>
    <row r="172" spans="1:13">
      <c r="A172" s="93"/>
      <c r="B172" s="82"/>
      <c r="C172" s="70"/>
      <c r="D172" s="70"/>
      <c r="E172" s="72"/>
      <c r="F172" s="90"/>
      <c r="G172" s="95"/>
      <c r="H172" s="95"/>
      <c r="I172" s="95"/>
      <c r="J172" s="95"/>
      <c r="K172" s="95"/>
      <c r="L172" s="72"/>
      <c r="M172" s="73"/>
    </row>
    <row r="173" spans="1:13">
      <c r="A173" s="93"/>
      <c r="B173" s="82"/>
      <c r="C173" s="70"/>
      <c r="D173" s="70"/>
      <c r="E173" s="72"/>
      <c r="F173" s="90"/>
      <c r="G173" s="95"/>
      <c r="H173" s="95"/>
      <c r="I173" s="95"/>
      <c r="J173" s="95"/>
      <c r="K173" s="95"/>
      <c r="L173" s="72"/>
      <c r="M173" s="73"/>
    </row>
    <row r="174" spans="1:13">
      <c r="A174" s="93"/>
      <c r="B174" s="82"/>
      <c r="C174" s="70"/>
      <c r="D174" s="70"/>
      <c r="E174" s="72"/>
      <c r="F174" s="90"/>
      <c r="G174" s="95"/>
      <c r="H174" s="95"/>
      <c r="I174" s="95"/>
      <c r="J174" s="95"/>
      <c r="K174" s="95"/>
      <c r="L174" s="72"/>
      <c r="M174" s="73"/>
    </row>
    <row r="175" spans="1:13">
      <c r="A175" s="93"/>
      <c r="B175" s="82"/>
      <c r="C175" s="70"/>
      <c r="D175" s="70"/>
      <c r="E175" s="72"/>
      <c r="F175" s="90"/>
      <c r="G175" s="95"/>
      <c r="H175" s="95"/>
      <c r="I175" s="95"/>
      <c r="J175" s="95"/>
      <c r="K175" s="95"/>
      <c r="L175" s="72"/>
      <c r="M175" s="73"/>
    </row>
    <row r="176" spans="1:13">
      <c r="A176" s="93"/>
      <c r="B176" s="82"/>
      <c r="C176" s="70"/>
      <c r="D176" s="70"/>
      <c r="E176" s="72"/>
      <c r="F176" s="90"/>
      <c r="G176" s="95"/>
      <c r="H176" s="95"/>
      <c r="I176" s="95"/>
      <c r="J176" s="95"/>
      <c r="K176" s="95"/>
      <c r="L176" s="72"/>
      <c r="M176" s="73"/>
    </row>
    <row r="177" spans="1:13">
      <c r="A177" s="93"/>
      <c r="B177" s="82"/>
      <c r="C177" s="70"/>
      <c r="D177" s="70"/>
      <c r="E177" s="72"/>
      <c r="F177" s="90"/>
      <c r="G177" s="95"/>
      <c r="H177" s="95"/>
      <c r="I177" s="95"/>
      <c r="J177" s="95"/>
      <c r="K177" s="95"/>
      <c r="L177" s="72"/>
      <c r="M177" s="73"/>
    </row>
    <row r="178" spans="1:13">
      <c r="A178" s="93"/>
      <c r="B178" s="82"/>
      <c r="C178" s="70"/>
      <c r="D178" s="70"/>
      <c r="E178" s="72"/>
      <c r="F178" s="90"/>
      <c r="G178" s="95"/>
      <c r="H178" s="95"/>
      <c r="I178" s="95"/>
      <c r="J178" s="95"/>
      <c r="K178" s="95"/>
      <c r="L178" s="72"/>
      <c r="M178" s="73"/>
    </row>
    <row r="179" spans="1:13">
      <c r="A179" s="93"/>
      <c r="B179" s="82"/>
      <c r="C179" s="70"/>
      <c r="D179" s="70"/>
      <c r="E179" s="72"/>
      <c r="F179" s="90"/>
      <c r="G179" s="95"/>
      <c r="H179" s="95"/>
      <c r="I179" s="95"/>
      <c r="J179" s="95"/>
      <c r="K179" s="95"/>
      <c r="L179" s="72"/>
      <c r="M179" s="73"/>
    </row>
    <row r="180" spans="1:13">
      <c r="A180" s="93"/>
      <c r="B180" s="82"/>
      <c r="C180" s="70"/>
      <c r="D180" s="70"/>
      <c r="E180" s="72"/>
      <c r="F180" s="90"/>
      <c r="G180" s="95"/>
      <c r="H180" s="95"/>
      <c r="I180" s="95"/>
      <c r="J180" s="95"/>
      <c r="K180" s="95"/>
      <c r="L180" s="72"/>
      <c r="M180" s="73"/>
    </row>
    <row r="181" spans="1:13">
      <c r="A181" s="93"/>
      <c r="B181" s="82"/>
      <c r="C181" s="70"/>
      <c r="D181" s="70"/>
      <c r="E181" s="72"/>
      <c r="F181" s="90"/>
      <c r="G181" s="95"/>
      <c r="H181" s="95"/>
      <c r="I181" s="95"/>
      <c r="J181" s="95"/>
      <c r="K181" s="95"/>
      <c r="L181" s="72"/>
      <c r="M181" s="73"/>
    </row>
    <row r="182" spans="1:13">
      <c r="A182" s="93"/>
      <c r="B182" s="82"/>
      <c r="C182" s="70"/>
      <c r="D182" s="70"/>
      <c r="E182" s="72"/>
      <c r="F182" s="90"/>
      <c r="G182" s="95"/>
      <c r="H182" s="95"/>
      <c r="I182" s="95"/>
      <c r="J182" s="95"/>
      <c r="K182" s="95"/>
      <c r="L182" s="72"/>
      <c r="M182" s="73"/>
    </row>
    <row r="183" spans="1:13">
      <c r="A183" s="93"/>
      <c r="B183" s="82"/>
      <c r="C183" s="70"/>
      <c r="D183" s="70"/>
      <c r="E183" s="72"/>
      <c r="F183" s="90"/>
      <c r="G183" s="95"/>
      <c r="H183" s="95"/>
      <c r="I183" s="95"/>
      <c r="J183" s="95"/>
      <c r="K183" s="95"/>
      <c r="L183" s="72"/>
      <c r="M183" s="73"/>
    </row>
    <row r="184" spans="1:13">
      <c r="A184" s="93"/>
      <c r="B184" s="82"/>
      <c r="C184" s="70"/>
      <c r="D184" s="70"/>
      <c r="E184" s="72"/>
      <c r="F184" s="90"/>
      <c r="G184" s="95"/>
      <c r="H184" s="95"/>
      <c r="I184" s="95"/>
      <c r="J184" s="95"/>
      <c r="K184" s="95"/>
      <c r="L184" s="72"/>
      <c r="M184" s="73"/>
    </row>
    <row r="185" spans="1:13">
      <c r="A185" s="93"/>
      <c r="B185" s="82"/>
      <c r="C185" s="70"/>
      <c r="D185" s="70"/>
      <c r="E185" s="72"/>
      <c r="F185" s="90"/>
      <c r="G185" s="95"/>
      <c r="H185" s="95"/>
      <c r="I185" s="95"/>
      <c r="J185" s="95"/>
      <c r="K185" s="95"/>
      <c r="L185" s="72"/>
      <c r="M185" s="73"/>
    </row>
    <row r="186" spans="1:13">
      <c r="A186" s="93"/>
      <c r="B186" s="82"/>
      <c r="C186" s="70"/>
      <c r="D186" s="70"/>
      <c r="E186" s="72"/>
      <c r="F186" s="90"/>
      <c r="G186" s="95"/>
      <c r="H186" s="95"/>
      <c r="I186" s="95"/>
      <c r="J186" s="95"/>
      <c r="K186" s="95"/>
      <c r="L186" s="72"/>
      <c r="M186" s="73"/>
    </row>
    <row r="187" spans="1:13">
      <c r="A187" s="93"/>
      <c r="B187" s="82"/>
      <c r="C187" s="70"/>
      <c r="D187" s="70"/>
      <c r="E187" s="72"/>
      <c r="F187" s="90"/>
      <c r="G187" s="95"/>
      <c r="H187" s="95"/>
      <c r="I187" s="95"/>
      <c r="J187" s="95"/>
      <c r="K187" s="95"/>
      <c r="L187" s="72"/>
      <c r="M187" s="73"/>
    </row>
    <row r="188" spans="1:13">
      <c r="A188" s="93"/>
      <c r="B188" s="82"/>
      <c r="C188" s="70"/>
      <c r="D188" s="70"/>
      <c r="E188" s="72"/>
      <c r="F188" s="90"/>
      <c r="G188" s="95"/>
      <c r="H188" s="95"/>
      <c r="I188" s="95"/>
      <c r="J188" s="95"/>
      <c r="K188" s="95"/>
      <c r="L188" s="72"/>
      <c r="M188" s="73"/>
    </row>
    <row r="189" spans="1:13">
      <c r="A189" s="93"/>
      <c r="B189" s="82"/>
      <c r="C189" s="70"/>
      <c r="D189" s="70"/>
      <c r="E189" s="72"/>
      <c r="F189" s="90"/>
      <c r="G189" s="95"/>
      <c r="H189" s="95"/>
      <c r="I189" s="95"/>
      <c r="J189" s="95"/>
      <c r="K189" s="95"/>
      <c r="L189" s="72"/>
      <c r="M189" s="73"/>
    </row>
    <row r="190" spans="1:13">
      <c r="A190" s="93"/>
      <c r="B190" s="82"/>
      <c r="C190" s="70"/>
      <c r="D190" s="70"/>
      <c r="E190" s="72"/>
      <c r="F190" s="90"/>
      <c r="G190" s="95"/>
      <c r="H190" s="95"/>
      <c r="I190" s="95"/>
      <c r="J190" s="95"/>
      <c r="K190" s="95"/>
      <c r="L190" s="72"/>
      <c r="M190" s="73"/>
    </row>
    <row r="191" spans="1:13">
      <c r="A191" s="93"/>
      <c r="B191" s="82"/>
      <c r="C191" s="70"/>
      <c r="D191" s="70"/>
      <c r="E191" s="72"/>
      <c r="F191" s="90"/>
      <c r="G191" s="95"/>
      <c r="H191" s="95"/>
      <c r="I191" s="95"/>
      <c r="J191" s="95"/>
      <c r="K191" s="95"/>
      <c r="L191" s="72"/>
      <c r="M191" s="73"/>
    </row>
    <row r="192" spans="1:13">
      <c r="A192" s="93"/>
      <c r="B192" s="82"/>
      <c r="C192" s="70"/>
      <c r="D192" s="70"/>
      <c r="E192" s="72"/>
      <c r="F192" s="90"/>
      <c r="G192" s="95"/>
      <c r="H192" s="95"/>
      <c r="I192" s="95"/>
      <c r="J192" s="95"/>
      <c r="K192" s="95"/>
      <c r="L192" s="72"/>
      <c r="M192" s="73"/>
    </row>
    <row r="193" spans="1:13">
      <c r="A193" s="93"/>
      <c r="B193" s="82"/>
      <c r="C193" s="70"/>
      <c r="D193" s="70"/>
      <c r="E193" s="72"/>
      <c r="F193" s="90"/>
      <c r="G193" s="95"/>
      <c r="H193" s="95"/>
      <c r="I193" s="95"/>
      <c r="J193" s="95"/>
      <c r="K193" s="95"/>
      <c r="L193" s="72"/>
      <c r="M193" s="73"/>
    </row>
    <row r="194" spans="1:13">
      <c r="A194" s="93"/>
      <c r="B194" s="82"/>
      <c r="C194" s="70"/>
      <c r="D194" s="70"/>
      <c r="E194" s="72"/>
      <c r="F194" s="90"/>
      <c r="G194" s="95"/>
      <c r="H194" s="95"/>
      <c r="I194" s="95"/>
      <c r="J194" s="95"/>
      <c r="K194" s="95"/>
      <c r="L194" s="72"/>
      <c r="M194" s="73"/>
    </row>
    <row r="195" spans="1:13">
      <c r="A195" s="93"/>
      <c r="B195" s="82"/>
      <c r="C195" s="70"/>
      <c r="D195" s="70"/>
      <c r="E195" s="72"/>
      <c r="F195" s="90"/>
      <c r="G195" s="95"/>
      <c r="H195" s="95"/>
      <c r="I195" s="95"/>
      <c r="J195" s="95"/>
      <c r="K195" s="95"/>
      <c r="L195" s="72"/>
      <c r="M195" s="73"/>
    </row>
    <row r="196" spans="1:13">
      <c r="A196" s="93"/>
      <c r="B196" s="82"/>
      <c r="C196" s="70"/>
      <c r="D196" s="70"/>
      <c r="E196" s="72"/>
      <c r="F196" s="90"/>
      <c r="G196" s="95"/>
      <c r="H196" s="95"/>
      <c r="I196" s="95"/>
      <c r="J196" s="95"/>
      <c r="K196" s="95"/>
      <c r="L196" s="72"/>
      <c r="M196" s="73"/>
    </row>
    <row r="197" spans="1:13">
      <c r="A197" s="93"/>
      <c r="B197" s="82"/>
      <c r="C197" s="70"/>
      <c r="D197" s="70"/>
      <c r="E197" s="72"/>
      <c r="F197" s="90"/>
      <c r="G197" s="95"/>
      <c r="H197" s="95"/>
      <c r="I197" s="95"/>
      <c r="J197" s="95"/>
      <c r="K197" s="95"/>
      <c r="L197" s="72"/>
      <c r="M197" s="73"/>
    </row>
    <row r="198" spans="1:13">
      <c r="A198" s="93"/>
      <c r="B198" s="82"/>
      <c r="C198" s="70"/>
      <c r="D198" s="70"/>
      <c r="E198" s="72"/>
      <c r="F198" s="90"/>
      <c r="G198" s="95"/>
      <c r="H198" s="95"/>
      <c r="I198" s="95"/>
      <c r="J198" s="95"/>
      <c r="K198" s="95"/>
      <c r="L198" s="72"/>
      <c r="M198" s="73"/>
    </row>
    <row r="199" spans="1:13">
      <c r="A199" s="93"/>
      <c r="B199" s="82"/>
      <c r="C199" s="70"/>
      <c r="D199" s="70"/>
      <c r="E199" s="72"/>
      <c r="F199" s="90"/>
      <c r="G199" s="95"/>
      <c r="H199" s="95"/>
      <c r="I199" s="95"/>
      <c r="J199" s="95"/>
      <c r="K199" s="95"/>
      <c r="L199" s="72"/>
      <c r="M199" s="73"/>
    </row>
    <row r="200" spans="1:13">
      <c r="A200" s="93"/>
      <c r="B200" s="82"/>
      <c r="C200" s="70"/>
      <c r="D200" s="70"/>
      <c r="E200" s="72"/>
      <c r="F200" s="90"/>
      <c r="G200" s="95"/>
      <c r="H200" s="95"/>
      <c r="I200" s="95"/>
      <c r="J200" s="95"/>
      <c r="K200" s="95"/>
      <c r="L200" s="72"/>
      <c r="M200" s="73"/>
    </row>
    <row r="201" spans="1:13">
      <c r="A201" s="93"/>
      <c r="B201" s="82"/>
      <c r="C201" s="70"/>
      <c r="D201" s="70"/>
      <c r="E201" s="72"/>
      <c r="F201" s="90"/>
      <c r="G201" s="95"/>
      <c r="H201" s="95"/>
      <c r="I201" s="95"/>
      <c r="J201" s="95"/>
      <c r="K201" s="95"/>
      <c r="L201" s="72"/>
      <c r="M201" s="73"/>
    </row>
    <row r="202" spans="1:13">
      <c r="A202" s="93"/>
      <c r="B202" s="82"/>
      <c r="C202" s="70"/>
      <c r="D202" s="70"/>
      <c r="E202" s="72"/>
      <c r="F202" s="90"/>
      <c r="G202" s="95"/>
      <c r="H202" s="95"/>
      <c r="I202" s="95"/>
      <c r="J202" s="95"/>
      <c r="K202" s="95"/>
      <c r="L202" s="72"/>
      <c r="M202" s="73"/>
    </row>
    <row r="203" spans="1:13">
      <c r="A203" s="93"/>
      <c r="B203" s="82"/>
      <c r="C203" s="70"/>
      <c r="D203" s="70"/>
      <c r="E203" s="72"/>
      <c r="F203" s="90"/>
      <c r="G203" s="95"/>
      <c r="H203" s="95"/>
      <c r="I203" s="95"/>
      <c r="J203" s="95"/>
      <c r="K203" s="95"/>
      <c r="L203" s="72"/>
      <c r="M203" s="73"/>
    </row>
    <row r="204" spans="1:13">
      <c r="A204" s="93"/>
      <c r="B204" s="82"/>
      <c r="C204" s="70"/>
      <c r="D204" s="70"/>
      <c r="E204" s="72"/>
      <c r="F204" s="90"/>
      <c r="G204" s="95"/>
      <c r="H204" s="95"/>
      <c r="I204" s="95"/>
      <c r="J204" s="95"/>
      <c r="K204" s="95"/>
      <c r="L204" s="72"/>
      <c r="M204" s="73"/>
    </row>
    <row r="205" spans="1:13">
      <c r="A205" s="93"/>
      <c r="B205" s="82"/>
      <c r="C205" s="70"/>
      <c r="D205" s="70"/>
      <c r="E205" s="72"/>
      <c r="F205" s="90"/>
      <c r="G205" s="95"/>
      <c r="H205" s="95"/>
      <c r="I205" s="95"/>
      <c r="J205" s="95"/>
      <c r="K205" s="95"/>
      <c r="L205" s="72"/>
      <c r="M205" s="73"/>
    </row>
    <row r="206" spans="1:13">
      <c r="A206" s="93"/>
      <c r="B206" s="82"/>
      <c r="C206" s="70"/>
      <c r="D206" s="70"/>
      <c r="E206" s="72"/>
      <c r="F206" s="90"/>
      <c r="G206" s="95"/>
      <c r="H206" s="95"/>
      <c r="I206" s="95"/>
      <c r="J206" s="95"/>
      <c r="K206" s="95"/>
      <c r="L206" s="72"/>
      <c r="M206" s="73"/>
    </row>
    <row r="207" spans="1:13">
      <c r="A207" s="93"/>
      <c r="B207" s="82"/>
      <c r="C207" s="70"/>
      <c r="D207" s="70"/>
      <c r="E207" s="72"/>
      <c r="F207" s="90"/>
      <c r="G207" s="95"/>
      <c r="H207" s="95"/>
      <c r="I207" s="95"/>
      <c r="J207" s="95"/>
      <c r="K207" s="95"/>
      <c r="L207" s="72"/>
      <c r="M207" s="73"/>
    </row>
    <row r="208" spans="1:13">
      <c r="A208" s="93"/>
      <c r="B208" s="82"/>
      <c r="C208" s="70"/>
      <c r="D208" s="70"/>
      <c r="E208" s="72"/>
      <c r="F208" s="90"/>
      <c r="G208" s="95"/>
      <c r="H208" s="95"/>
      <c r="I208" s="95"/>
      <c r="J208" s="95"/>
      <c r="K208" s="95"/>
      <c r="L208" s="72"/>
      <c r="M208" s="73"/>
    </row>
    <row r="209" spans="1:13">
      <c r="A209" s="93"/>
      <c r="B209" s="82"/>
      <c r="C209" s="70"/>
      <c r="D209" s="70"/>
      <c r="E209" s="72"/>
      <c r="F209" s="90"/>
      <c r="G209" s="95"/>
      <c r="H209" s="95"/>
      <c r="I209" s="95"/>
      <c r="J209" s="95"/>
      <c r="K209" s="95"/>
      <c r="L209" s="72"/>
      <c r="M209" s="73"/>
    </row>
    <row r="210" spans="1:13">
      <c r="A210" s="93"/>
      <c r="B210" s="82"/>
      <c r="C210" s="70"/>
      <c r="D210" s="70"/>
      <c r="E210" s="72"/>
      <c r="F210" s="90"/>
      <c r="G210" s="95"/>
      <c r="H210" s="95"/>
      <c r="I210" s="95"/>
      <c r="J210" s="95"/>
      <c r="K210" s="95"/>
      <c r="L210" s="72"/>
      <c r="M210" s="73"/>
    </row>
    <row r="211" spans="1:13">
      <c r="A211" s="93"/>
      <c r="B211" s="82"/>
      <c r="C211" s="70"/>
      <c r="D211" s="70"/>
      <c r="E211" s="72"/>
      <c r="F211" s="90"/>
      <c r="G211" s="95"/>
      <c r="H211" s="95"/>
      <c r="I211" s="95"/>
      <c r="J211" s="95"/>
      <c r="K211" s="95"/>
      <c r="L211" s="72"/>
      <c r="M211" s="73"/>
    </row>
    <row r="212" spans="1:13">
      <c r="A212" s="93"/>
      <c r="B212" s="82"/>
      <c r="C212" s="70"/>
      <c r="D212" s="70"/>
      <c r="E212" s="72"/>
      <c r="F212" s="90"/>
      <c r="G212" s="95"/>
      <c r="H212" s="95"/>
      <c r="I212" s="95"/>
      <c r="J212" s="95"/>
      <c r="K212" s="95"/>
      <c r="L212" s="72"/>
      <c r="M212" s="73"/>
    </row>
    <row r="213" spans="1:13">
      <c r="A213" s="93"/>
      <c r="B213" s="82"/>
      <c r="C213" s="70"/>
      <c r="D213" s="70"/>
      <c r="E213" s="72"/>
      <c r="F213" s="90"/>
      <c r="G213" s="95"/>
      <c r="H213" s="95"/>
      <c r="I213" s="95"/>
      <c r="J213" s="95"/>
      <c r="K213" s="95"/>
      <c r="L213" s="72"/>
      <c r="M213" s="73"/>
    </row>
    <row r="214" spans="1:13">
      <c r="A214" s="93"/>
      <c r="B214" s="82"/>
      <c r="C214" s="70"/>
      <c r="D214" s="70"/>
      <c r="E214" s="72"/>
      <c r="F214" s="90"/>
      <c r="G214" s="95"/>
      <c r="H214" s="95"/>
      <c r="I214" s="95"/>
      <c r="J214" s="95"/>
      <c r="K214" s="95"/>
      <c r="L214" s="72"/>
      <c r="M214" s="73"/>
    </row>
    <row r="215" spans="1:13">
      <c r="A215" s="93"/>
      <c r="B215" s="82"/>
      <c r="C215" s="70"/>
      <c r="D215" s="70"/>
      <c r="E215" s="72"/>
      <c r="F215" s="90"/>
      <c r="G215" s="95"/>
      <c r="H215" s="95"/>
      <c r="I215" s="95"/>
      <c r="J215" s="95"/>
      <c r="K215" s="95"/>
      <c r="L215" s="72"/>
      <c r="M215" s="73"/>
    </row>
    <row r="216" spans="1:13">
      <c r="A216" s="93"/>
      <c r="B216" s="82"/>
      <c r="C216" s="70"/>
      <c r="D216" s="70"/>
      <c r="E216" s="72"/>
      <c r="F216" s="90"/>
      <c r="G216" s="95"/>
      <c r="H216" s="95"/>
      <c r="I216" s="95"/>
      <c r="J216" s="95"/>
      <c r="K216" s="95"/>
      <c r="L216" s="72"/>
      <c r="M216" s="73"/>
    </row>
    <row r="217" spans="1:13">
      <c r="A217" s="93"/>
      <c r="B217" s="82"/>
      <c r="C217" s="70"/>
      <c r="D217" s="70"/>
      <c r="E217" s="72"/>
      <c r="F217" s="90"/>
      <c r="G217" s="95"/>
      <c r="H217" s="95"/>
      <c r="I217" s="95"/>
      <c r="J217" s="95"/>
      <c r="K217" s="95"/>
      <c r="L217" s="72"/>
      <c r="M217" s="73"/>
    </row>
    <row r="218" spans="1:13">
      <c r="A218" s="93"/>
      <c r="B218" s="82"/>
      <c r="C218" s="70"/>
      <c r="D218" s="70"/>
      <c r="E218" s="72"/>
      <c r="F218" s="90"/>
      <c r="G218" s="95"/>
      <c r="H218" s="95"/>
      <c r="I218" s="95"/>
      <c r="J218" s="95"/>
      <c r="K218" s="95"/>
      <c r="L218" s="72"/>
      <c r="M218" s="73"/>
    </row>
    <row r="219" spans="1:13">
      <c r="A219" s="93"/>
      <c r="B219" s="82"/>
      <c r="C219" s="70"/>
      <c r="D219" s="70"/>
      <c r="E219" s="72"/>
      <c r="F219" s="90"/>
      <c r="G219" s="95"/>
      <c r="H219" s="95"/>
      <c r="I219" s="95"/>
      <c r="J219" s="95"/>
      <c r="K219" s="95"/>
      <c r="L219" s="72"/>
      <c r="M219" s="73"/>
    </row>
    <row r="220" spans="1:13">
      <c r="A220" s="93"/>
      <c r="B220" s="82"/>
      <c r="C220" s="70"/>
      <c r="D220" s="70"/>
      <c r="E220" s="72"/>
      <c r="F220" s="90"/>
      <c r="G220" s="95"/>
      <c r="H220" s="95"/>
      <c r="I220" s="95"/>
      <c r="J220" s="95"/>
      <c r="K220" s="95"/>
      <c r="L220" s="72"/>
      <c r="M220" s="73"/>
    </row>
    <row r="221" spans="1:13">
      <c r="A221" s="93"/>
      <c r="B221" s="82"/>
      <c r="C221" s="70"/>
      <c r="D221" s="70"/>
      <c r="E221" s="72"/>
      <c r="F221" s="90"/>
      <c r="G221" s="95"/>
      <c r="H221" s="95"/>
      <c r="I221" s="95"/>
      <c r="J221" s="95"/>
      <c r="K221" s="95"/>
      <c r="L221" s="72"/>
      <c r="M221" s="73"/>
    </row>
    <row r="222" spans="1:13">
      <c r="A222" s="93"/>
      <c r="B222" s="82"/>
      <c r="C222" s="70"/>
      <c r="D222" s="70"/>
      <c r="E222" s="72"/>
      <c r="F222" s="90"/>
      <c r="G222" s="95"/>
      <c r="H222" s="95"/>
      <c r="I222" s="95"/>
      <c r="J222" s="95"/>
      <c r="K222" s="95"/>
      <c r="L222" s="72"/>
      <c r="M222" s="73"/>
    </row>
    <row r="223" spans="1:13">
      <c r="A223" s="93"/>
      <c r="B223" s="82"/>
      <c r="C223" s="70"/>
      <c r="D223" s="70"/>
      <c r="E223" s="72"/>
      <c r="F223" s="90"/>
      <c r="G223" s="95"/>
      <c r="H223" s="95"/>
      <c r="I223" s="95"/>
      <c r="J223" s="95"/>
      <c r="K223" s="95"/>
      <c r="L223" s="72"/>
      <c r="M223" s="73"/>
    </row>
    <row r="224" spans="1:13">
      <c r="A224" s="93"/>
      <c r="B224" s="82"/>
      <c r="C224" s="70"/>
      <c r="D224" s="70"/>
      <c r="E224" s="72"/>
      <c r="F224" s="90"/>
      <c r="G224" s="95"/>
      <c r="H224" s="95"/>
      <c r="I224" s="95"/>
      <c r="J224" s="95"/>
      <c r="K224" s="95"/>
      <c r="L224" s="72"/>
      <c r="M224" s="73"/>
    </row>
    <row r="225" spans="1:13">
      <c r="A225" s="93"/>
      <c r="B225" s="82"/>
      <c r="C225" s="70"/>
      <c r="D225" s="70"/>
      <c r="E225" s="72"/>
      <c r="F225" s="90"/>
      <c r="G225" s="95"/>
      <c r="H225" s="95"/>
      <c r="I225" s="95"/>
      <c r="J225" s="95"/>
      <c r="K225" s="95"/>
      <c r="L225" s="72"/>
      <c r="M225" s="73"/>
    </row>
    <row r="226" spans="1:13">
      <c r="A226" s="93"/>
      <c r="B226" s="82"/>
      <c r="C226" s="70"/>
      <c r="D226" s="70"/>
      <c r="E226" s="72"/>
      <c r="F226" s="90"/>
      <c r="G226" s="95"/>
      <c r="H226" s="95"/>
      <c r="I226" s="95"/>
      <c r="J226" s="95"/>
      <c r="K226" s="95"/>
      <c r="L226" s="72"/>
      <c r="M226" s="73"/>
    </row>
    <row r="227" spans="1:13">
      <c r="A227" s="93"/>
      <c r="B227" s="82"/>
      <c r="C227" s="70"/>
      <c r="D227" s="70"/>
      <c r="E227" s="72"/>
      <c r="F227" s="90"/>
      <c r="G227" s="95"/>
      <c r="H227" s="95"/>
      <c r="I227" s="95"/>
      <c r="J227" s="95"/>
      <c r="K227" s="95"/>
      <c r="L227" s="72"/>
      <c r="M227" s="73"/>
    </row>
    <row r="228" spans="1:13">
      <c r="A228" s="93"/>
      <c r="B228" s="82"/>
      <c r="C228" s="70"/>
      <c r="D228" s="70"/>
      <c r="E228" s="72"/>
      <c r="F228" s="90"/>
      <c r="G228" s="95"/>
      <c r="H228" s="95"/>
      <c r="I228" s="95"/>
      <c r="J228" s="95"/>
      <c r="K228" s="95"/>
      <c r="L228" s="72"/>
      <c r="M228" s="73"/>
    </row>
    <row r="229" spans="1:13">
      <c r="A229" s="93"/>
      <c r="B229" s="82"/>
      <c r="C229" s="70"/>
      <c r="D229" s="70"/>
      <c r="E229" s="72"/>
      <c r="F229" s="90"/>
      <c r="G229" s="95"/>
      <c r="H229" s="95"/>
      <c r="I229" s="95"/>
      <c r="J229" s="95"/>
      <c r="K229" s="95"/>
      <c r="L229" s="72"/>
      <c r="M229" s="73"/>
    </row>
    <row r="230" spans="1:13">
      <c r="A230" s="93"/>
      <c r="B230" s="82"/>
      <c r="C230" s="70"/>
      <c r="D230" s="70"/>
      <c r="E230" s="72"/>
      <c r="F230" s="90"/>
      <c r="G230" s="95"/>
      <c r="H230" s="95"/>
      <c r="I230" s="95"/>
      <c r="J230" s="95"/>
      <c r="K230" s="95"/>
      <c r="L230" s="72"/>
      <c r="M230" s="73"/>
    </row>
    <row r="231" spans="1:13">
      <c r="A231" s="93"/>
      <c r="B231" s="82"/>
      <c r="C231" s="70"/>
      <c r="D231" s="70"/>
      <c r="E231" s="72"/>
      <c r="F231" s="90"/>
      <c r="G231" s="95"/>
      <c r="H231" s="95"/>
      <c r="I231" s="95"/>
      <c r="J231" s="95"/>
      <c r="K231" s="95"/>
      <c r="L231" s="72"/>
      <c r="M231" s="73"/>
    </row>
    <row r="232" spans="1:13">
      <c r="A232" s="93"/>
      <c r="B232" s="82"/>
      <c r="C232" s="70"/>
      <c r="D232" s="70"/>
      <c r="E232" s="72"/>
      <c r="F232" s="90"/>
      <c r="G232" s="95"/>
      <c r="H232" s="95"/>
      <c r="I232" s="95"/>
      <c r="J232" s="95"/>
      <c r="K232" s="95"/>
      <c r="L232" s="72"/>
      <c r="M232" s="73"/>
    </row>
    <row r="233" spans="1:13">
      <c r="A233" s="93"/>
      <c r="B233" s="82"/>
      <c r="C233" s="70"/>
      <c r="D233" s="70"/>
      <c r="E233" s="72"/>
      <c r="F233" s="90"/>
      <c r="G233" s="95"/>
      <c r="H233" s="95"/>
      <c r="I233" s="95"/>
      <c r="J233" s="95"/>
      <c r="K233" s="95"/>
      <c r="L233" s="72"/>
      <c r="M233" s="73"/>
    </row>
    <row r="234" spans="1:13">
      <c r="A234" s="93"/>
      <c r="B234" s="82"/>
      <c r="C234" s="70"/>
      <c r="D234" s="70"/>
      <c r="E234" s="72"/>
      <c r="F234" s="90"/>
      <c r="G234" s="95"/>
      <c r="H234" s="95"/>
      <c r="I234" s="95"/>
      <c r="J234" s="95"/>
      <c r="K234" s="95"/>
      <c r="L234" s="72"/>
      <c r="M234" s="73"/>
    </row>
    <row r="235" spans="1:13">
      <c r="A235" s="93"/>
      <c r="B235" s="82"/>
      <c r="C235" s="70"/>
      <c r="D235" s="70"/>
      <c r="E235" s="72"/>
      <c r="F235" s="90"/>
      <c r="G235" s="95"/>
      <c r="H235" s="95"/>
      <c r="I235" s="95"/>
      <c r="J235" s="95"/>
      <c r="K235" s="95"/>
      <c r="L235" s="72"/>
      <c r="M235" s="73"/>
    </row>
    <row r="236" spans="1:13">
      <c r="A236" s="93"/>
      <c r="B236" s="82"/>
      <c r="C236" s="70"/>
      <c r="D236" s="70"/>
      <c r="E236" s="72"/>
      <c r="F236" s="90"/>
      <c r="G236" s="95"/>
      <c r="H236" s="95"/>
      <c r="I236" s="95"/>
      <c r="J236" s="95"/>
      <c r="K236" s="95"/>
      <c r="L236" s="72"/>
      <c r="M236" s="73"/>
    </row>
    <row r="237" spans="1:13">
      <c r="A237" s="93"/>
      <c r="B237" s="82"/>
      <c r="C237" s="70"/>
      <c r="D237" s="70"/>
      <c r="E237" s="72"/>
      <c r="F237" s="90"/>
      <c r="G237" s="95"/>
      <c r="H237" s="95"/>
      <c r="I237" s="95"/>
      <c r="J237" s="95"/>
      <c r="K237" s="95"/>
      <c r="L237" s="72"/>
      <c r="M237" s="73"/>
    </row>
    <row r="238" spans="1:13">
      <c r="A238" s="93"/>
      <c r="B238" s="82"/>
      <c r="C238" s="70"/>
      <c r="D238" s="70"/>
      <c r="E238" s="72"/>
      <c r="F238" s="90"/>
      <c r="G238" s="95"/>
      <c r="H238" s="95"/>
      <c r="I238" s="95"/>
      <c r="J238" s="95"/>
      <c r="K238" s="95"/>
      <c r="L238" s="72"/>
      <c r="M238" s="73"/>
    </row>
    <row r="239" spans="1:13">
      <c r="A239" s="93"/>
      <c r="B239" s="82"/>
      <c r="C239" s="70"/>
      <c r="D239" s="70"/>
      <c r="E239" s="72"/>
      <c r="F239" s="90"/>
      <c r="G239" s="95"/>
      <c r="H239" s="95"/>
      <c r="I239" s="95"/>
      <c r="J239" s="95"/>
      <c r="K239" s="95"/>
      <c r="L239" s="72"/>
      <c r="M239" s="73"/>
    </row>
    <row r="240" spans="1:13">
      <c r="A240" s="93"/>
      <c r="B240" s="82"/>
      <c r="C240" s="70"/>
      <c r="D240" s="70"/>
      <c r="E240" s="72"/>
      <c r="F240" s="90"/>
      <c r="G240" s="95"/>
      <c r="H240" s="95"/>
      <c r="I240" s="95"/>
      <c r="J240" s="95"/>
      <c r="K240" s="95"/>
      <c r="L240" s="72"/>
      <c r="M240" s="73"/>
    </row>
    <row r="241" spans="1:13">
      <c r="A241" s="93"/>
      <c r="B241" s="82"/>
      <c r="C241" s="70"/>
      <c r="D241" s="70"/>
      <c r="E241" s="72"/>
      <c r="F241" s="90"/>
      <c r="G241" s="95"/>
      <c r="H241" s="95"/>
      <c r="I241" s="95"/>
      <c r="J241" s="95"/>
      <c r="K241" s="95"/>
      <c r="L241" s="72"/>
      <c r="M241" s="73"/>
    </row>
    <row r="242" spans="1:13">
      <c r="A242" s="93"/>
      <c r="B242" s="82"/>
      <c r="C242" s="70"/>
      <c r="D242" s="70"/>
      <c r="E242" s="72"/>
      <c r="F242" s="90"/>
      <c r="G242" s="95"/>
      <c r="H242" s="95"/>
      <c r="I242" s="95"/>
      <c r="J242" s="95"/>
      <c r="K242" s="95"/>
      <c r="L242" s="72"/>
      <c r="M242" s="73"/>
    </row>
    <row r="243" spans="1:13">
      <c r="A243" s="93"/>
      <c r="B243" s="82"/>
      <c r="C243" s="70"/>
      <c r="D243" s="70"/>
      <c r="E243" s="72"/>
      <c r="F243" s="90"/>
      <c r="G243" s="95"/>
      <c r="H243" s="95"/>
      <c r="I243" s="95"/>
      <c r="J243" s="95"/>
      <c r="K243" s="95"/>
      <c r="L243" s="72"/>
      <c r="M243" s="73"/>
    </row>
    <row r="244" spans="1:13">
      <c r="A244" s="93"/>
      <c r="B244" s="82"/>
      <c r="C244" s="70"/>
      <c r="D244" s="70"/>
      <c r="E244" s="72"/>
      <c r="F244" s="90"/>
      <c r="G244" s="95"/>
      <c r="H244" s="95"/>
      <c r="I244" s="95"/>
      <c r="J244" s="95"/>
      <c r="K244" s="95"/>
      <c r="L244" s="72"/>
      <c r="M244" s="73"/>
    </row>
    <row r="245" spans="1:13">
      <c r="A245" s="93"/>
      <c r="B245" s="82"/>
      <c r="C245" s="70"/>
      <c r="D245" s="70"/>
      <c r="E245" s="72"/>
      <c r="F245" s="90"/>
      <c r="G245" s="95"/>
      <c r="H245" s="95"/>
      <c r="I245" s="95"/>
      <c r="J245" s="95"/>
      <c r="K245" s="95"/>
      <c r="L245" s="72"/>
      <c r="M245" s="73"/>
    </row>
    <row r="246" spans="1:13">
      <c r="A246" s="93"/>
      <c r="B246" s="82"/>
      <c r="C246" s="70"/>
      <c r="D246" s="70"/>
      <c r="E246" s="72"/>
      <c r="F246" s="90"/>
      <c r="G246" s="95"/>
      <c r="H246" s="95"/>
      <c r="I246" s="95"/>
      <c r="J246" s="95"/>
      <c r="K246" s="95"/>
      <c r="L246" s="72"/>
      <c r="M246" s="73"/>
    </row>
    <row r="247" spans="1:13">
      <c r="A247" s="93"/>
      <c r="B247" s="82"/>
      <c r="C247" s="70"/>
      <c r="D247" s="70"/>
      <c r="E247" s="72"/>
      <c r="F247" s="90"/>
      <c r="G247" s="95"/>
      <c r="H247" s="95"/>
      <c r="I247" s="95"/>
      <c r="J247" s="95"/>
      <c r="K247" s="95"/>
      <c r="L247" s="72"/>
      <c r="M247" s="73"/>
    </row>
    <row r="248" spans="1:13">
      <c r="A248" s="93"/>
      <c r="B248" s="82"/>
      <c r="C248" s="70"/>
      <c r="D248" s="70"/>
      <c r="E248" s="72"/>
      <c r="F248" s="90"/>
      <c r="G248" s="95"/>
      <c r="H248" s="95"/>
      <c r="I248" s="95"/>
      <c r="J248" s="95"/>
      <c r="K248" s="95"/>
      <c r="L248" s="72"/>
      <c r="M248" s="73"/>
    </row>
    <row r="249" spans="1:13">
      <c r="A249" s="93"/>
      <c r="B249" s="82"/>
      <c r="C249" s="70"/>
      <c r="D249" s="70"/>
      <c r="E249" s="72"/>
      <c r="F249" s="90"/>
      <c r="G249" s="95"/>
      <c r="H249" s="95"/>
      <c r="I249" s="95"/>
      <c r="J249" s="95"/>
      <c r="K249" s="95"/>
      <c r="L249" s="72"/>
      <c r="M249" s="73"/>
    </row>
    <row r="250" spans="1:13">
      <c r="A250" s="93"/>
      <c r="B250" s="82"/>
      <c r="C250" s="70"/>
      <c r="D250" s="70"/>
      <c r="E250" s="72"/>
      <c r="F250" s="90"/>
      <c r="G250" s="95"/>
      <c r="H250" s="95"/>
      <c r="I250" s="95"/>
      <c r="J250" s="95"/>
      <c r="K250" s="95"/>
      <c r="L250" s="72"/>
      <c r="M250" s="73"/>
    </row>
    <row r="251" spans="1:13">
      <c r="A251" s="93"/>
      <c r="B251" s="82"/>
      <c r="C251" s="70"/>
      <c r="D251" s="70"/>
      <c r="E251" s="72"/>
      <c r="F251" s="90"/>
      <c r="G251" s="95"/>
      <c r="H251" s="95"/>
      <c r="I251" s="95"/>
      <c r="J251" s="95"/>
      <c r="K251" s="95"/>
      <c r="L251" s="72"/>
      <c r="M251" s="73"/>
    </row>
    <row r="252" spans="1:13">
      <c r="A252" s="93"/>
      <c r="B252" s="82"/>
      <c r="C252" s="70"/>
      <c r="D252" s="70"/>
      <c r="E252" s="72"/>
      <c r="F252" s="90"/>
      <c r="G252" s="95"/>
      <c r="H252" s="95"/>
      <c r="I252" s="95"/>
      <c r="J252" s="95"/>
      <c r="K252" s="95"/>
      <c r="L252" s="72"/>
      <c r="M252" s="73"/>
    </row>
    <row r="253" spans="1:13">
      <c r="A253" s="93"/>
      <c r="B253" s="82"/>
      <c r="C253" s="70"/>
      <c r="D253" s="70"/>
      <c r="E253" s="72"/>
      <c r="F253" s="90"/>
      <c r="G253" s="95"/>
      <c r="H253" s="95"/>
      <c r="I253" s="95"/>
      <c r="J253" s="95"/>
      <c r="K253" s="95"/>
      <c r="L253" s="72"/>
      <c r="M253" s="73"/>
    </row>
    <row r="254" spans="1:13">
      <c r="A254" s="93"/>
      <c r="B254" s="82"/>
      <c r="C254" s="70"/>
      <c r="D254" s="70"/>
      <c r="E254" s="72"/>
      <c r="F254" s="90"/>
      <c r="G254" s="95"/>
      <c r="H254" s="95"/>
      <c r="I254" s="95"/>
      <c r="J254" s="95"/>
      <c r="K254" s="95"/>
      <c r="L254" s="72"/>
      <c r="M254" s="73"/>
    </row>
    <row r="255" spans="1:13">
      <c r="A255" s="93"/>
      <c r="B255" s="82"/>
      <c r="C255" s="70"/>
      <c r="D255" s="70"/>
      <c r="E255" s="72"/>
      <c r="F255" s="90"/>
      <c r="G255" s="95"/>
      <c r="H255" s="95"/>
      <c r="I255" s="95"/>
      <c r="J255" s="95"/>
      <c r="K255" s="95"/>
      <c r="L255" s="72"/>
      <c r="M255" s="73"/>
    </row>
    <row r="256" spans="1:13">
      <c r="A256" s="93"/>
      <c r="B256" s="82"/>
      <c r="C256" s="70"/>
      <c r="D256" s="70"/>
      <c r="E256" s="72"/>
      <c r="F256" s="90"/>
      <c r="G256" s="95"/>
      <c r="H256" s="95"/>
      <c r="I256" s="95"/>
      <c r="J256" s="95"/>
      <c r="K256" s="95"/>
      <c r="L256" s="72"/>
      <c r="M256" s="73"/>
    </row>
    <row r="257" spans="1:13">
      <c r="A257" s="93"/>
      <c r="B257" s="82"/>
      <c r="C257" s="70"/>
      <c r="D257" s="70"/>
      <c r="E257" s="72"/>
      <c r="F257" s="90"/>
      <c r="G257" s="95"/>
      <c r="H257" s="95"/>
      <c r="I257" s="95"/>
      <c r="J257" s="95"/>
      <c r="K257" s="95"/>
      <c r="L257" s="72"/>
      <c r="M257" s="73"/>
    </row>
    <row r="258" spans="1:13">
      <c r="A258" s="93"/>
      <c r="B258" s="82"/>
      <c r="C258" s="70"/>
      <c r="D258" s="70"/>
      <c r="E258" s="72"/>
      <c r="F258" s="90"/>
      <c r="G258" s="95"/>
      <c r="H258" s="95"/>
      <c r="I258" s="95"/>
      <c r="J258" s="95"/>
      <c r="K258" s="95"/>
      <c r="L258" s="72"/>
      <c r="M258" s="73"/>
    </row>
    <row r="259" spans="1:13">
      <c r="A259" s="93"/>
      <c r="B259" s="82"/>
      <c r="C259" s="70"/>
      <c r="D259" s="70"/>
      <c r="E259" s="72"/>
      <c r="F259" s="90"/>
      <c r="G259" s="95"/>
      <c r="H259" s="95"/>
      <c r="I259" s="95"/>
      <c r="J259" s="95"/>
      <c r="K259" s="95"/>
      <c r="L259" s="72"/>
      <c r="M259" s="73"/>
    </row>
    <row r="260" spans="1:13">
      <c r="A260" s="93"/>
      <c r="B260" s="82"/>
      <c r="C260" s="70"/>
      <c r="D260" s="70"/>
      <c r="E260" s="72"/>
      <c r="F260" s="90"/>
      <c r="G260" s="95"/>
      <c r="H260" s="95"/>
      <c r="I260" s="95"/>
      <c r="J260" s="95"/>
      <c r="K260" s="95"/>
      <c r="L260" s="72"/>
      <c r="M260" s="73"/>
    </row>
    <row r="261" spans="1:13">
      <c r="A261" s="93"/>
      <c r="B261" s="82"/>
      <c r="C261" s="70"/>
      <c r="D261" s="70"/>
      <c r="E261" s="72"/>
      <c r="F261" s="90"/>
      <c r="G261" s="95"/>
      <c r="H261" s="95"/>
      <c r="I261" s="95"/>
      <c r="J261" s="95"/>
      <c r="K261" s="95"/>
      <c r="L261" s="72"/>
      <c r="M261" s="73"/>
    </row>
    <row r="262" spans="1:13">
      <c r="A262" s="93"/>
      <c r="B262" s="82"/>
      <c r="C262" s="70"/>
      <c r="D262" s="70"/>
      <c r="E262" s="72"/>
      <c r="F262" s="90"/>
      <c r="G262" s="95"/>
      <c r="H262" s="95"/>
      <c r="I262" s="95"/>
      <c r="J262" s="95"/>
      <c r="K262" s="95"/>
      <c r="L262" s="72"/>
      <c r="M262" s="73"/>
    </row>
    <row r="263" spans="1:13">
      <c r="A263" s="93"/>
      <c r="B263" s="82"/>
      <c r="C263" s="70"/>
      <c r="D263" s="70"/>
      <c r="E263" s="72"/>
      <c r="F263" s="90"/>
      <c r="G263" s="95"/>
      <c r="H263" s="95"/>
      <c r="I263" s="95"/>
      <c r="J263" s="95"/>
      <c r="K263" s="95"/>
      <c r="L263" s="72"/>
      <c r="M263" s="73"/>
    </row>
    <row r="264" spans="1:13">
      <c r="A264" s="93"/>
      <c r="B264" s="82"/>
      <c r="C264" s="70"/>
      <c r="D264" s="70"/>
      <c r="E264" s="72"/>
      <c r="F264" s="90"/>
      <c r="G264" s="95"/>
      <c r="H264" s="95"/>
      <c r="I264" s="95"/>
      <c r="J264" s="95"/>
      <c r="K264" s="95"/>
      <c r="L264" s="72"/>
      <c r="M264" s="73"/>
    </row>
    <row r="265" spans="1:13">
      <c r="A265" s="93"/>
      <c r="B265" s="82"/>
      <c r="C265" s="70"/>
      <c r="D265" s="70"/>
      <c r="E265" s="72"/>
      <c r="F265" s="90"/>
      <c r="G265" s="95"/>
      <c r="H265" s="95"/>
      <c r="I265" s="95"/>
      <c r="J265" s="95"/>
      <c r="K265" s="95"/>
      <c r="L265" s="72"/>
      <c r="M265" s="73"/>
    </row>
    <row r="266" spans="1:13">
      <c r="A266" s="93"/>
      <c r="B266" s="82"/>
      <c r="C266" s="70"/>
      <c r="D266" s="70"/>
      <c r="E266" s="72"/>
      <c r="F266" s="90"/>
      <c r="G266" s="95"/>
      <c r="H266" s="95"/>
      <c r="I266" s="95"/>
      <c r="J266" s="95"/>
      <c r="K266" s="95"/>
      <c r="L266" s="72"/>
      <c r="M266" s="73"/>
    </row>
    <row r="267" spans="1:13">
      <c r="A267" s="93"/>
      <c r="B267" s="82"/>
      <c r="C267" s="70"/>
      <c r="D267" s="70"/>
      <c r="E267" s="72"/>
      <c r="F267" s="90"/>
      <c r="G267" s="95"/>
      <c r="H267" s="95"/>
      <c r="I267" s="95"/>
      <c r="J267" s="95"/>
      <c r="K267" s="95"/>
      <c r="L267" s="72"/>
      <c r="M267" s="73"/>
    </row>
    <row r="268" spans="1:13">
      <c r="A268" s="93"/>
      <c r="B268" s="82"/>
      <c r="C268" s="70"/>
      <c r="D268" s="70"/>
      <c r="E268" s="72"/>
      <c r="F268" s="90"/>
      <c r="G268" s="95"/>
      <c r="H268" s="95"/>
      <c r="I268" s="95"/>
      <c r="J268" s="95"/>
      <c r="K268" s="95"/>
      <c r="L268" s="72"/>
      <c r="M268" s="73"/>
    </row>
    <row r="269" spans="1:13">
      <c r="A269" s="93"/>
      <c r="B269" s="82"/>
      <c r="C269" s="70"/>
      <c r="D269" s="70"/>
      <c r="E269" s="72"/>
      <c r="F269" s="90"/>
      <c r="G269" s="95"/>
      <c r="H269" s="95"/>
      <c r="I269" s="95"/>
      <c r="J269" s="95"/>
      <c r="K269" s="95"/>
      <c r="L269" s="72"/>
      <c r="M269" s="73"/>
    </row>
    <row r="270" spans="1:13">
      <c r="A270" s="93"/>
      <c r="B270" s="82"/>
      <c r="C270" s="70"/>
      <c r="D270" s="70"/>
      <c r="E270" s="72"/>
      <c r="F270" s="90"/>
      <c r="G270" s="95"/>
      <c r="H270" s="95"/>
      <c r="I270" s="95"/>
      <c r="J270" s="95"/>
      <c r="K270" s="95"/>
      <c r="L270" s="72"/>
      <c r="M270" s="73"/>
    </row>
    <row r="271" spans="1:13">
      <c r="A271" s="93"/>
      <c r="B271" s="82"/>
      <c r="C271" s="70"/>
      <c r="D271" s="70"/>
      <c r="E271" s="72"/>
      <c r="F271" s="90"/>
      <c r="G271" s="95"/>
      <c r="H271" s="95"/>
      <c r="I271" s="95"/>
      <c r="J271" s="95"/>
      <c r="K271" s="95"/>
      <c r="L271" s="72"/>
      <c r="M271" s="73"/>
    </row>
    <row r="272" spans="1:13">
      <c r="A272" s="93"/>
      <c r="B272" s="82"/>
      <c r="C272" s="70"/>
      <c r="D272" s="70"/>
      <c r="E272" s="72"/>
      <c r="F272" s="90"/>
      <c r="G272" s="95"/>
      <c r="H272" s="95"/>
      <c r="I272" s="95"/>
      <c r="J272" s="95"/>
      <c r="K272" s="95"/>
      <c r="L272" s="72"/>
      <c r="M272" s="73"/>
    </row>
    <row r="273" spans="1:13">
      <c r="A273" s="93"/>
      <c r="B273" s="82"/>
      <c r="C273" s="70"/>
      <c r="D273" s="70"/>
      <c r="E273" s="72"/>
      <c r="F273" s="90"/>
      <c r="G273" s="95"/>
      <c r="H273" s="95"/>
      <c r="I273" s="95"/>
      <c r="J273" s="95"/>
      <c r="K273" s="95"/>
      <c r="L273" s="72"/>
      <c r="M273" s="73"/>
    </row>
    <row r="274" spans="1:13">
      <c r="A274" s="93"/>
      <c r="B274" s="82"/>
      <c r="C274" s="70"/>
      <c r="D274" s="70"/>
      <c r="E274" s="72"/>
      <c r="F274" s="90"/>
      <c r="G274" s="95"/>
      <c r="H274" s="95"/>
      <c r="I274" s="95"/>
      <c r="J274" s="95"/>
      <c r="K274" s="95"/>
      <c r="L274" s="72"/>
      <c r="M274" s="73"/>
    </row>
    <row r="275" spans="1:13">
      <c r="A275" s="93"/>
      <c r="B275" s="82"/>
      <c r="C275" s="70"/>
      <c r="D275" s="70"/>
      <c r="E275" s="72"/>
      <c r="F275" s="90"/>
      <c r="G275" s="95"/>
      <c r="H275" s="95"/>
      <c r="I275" s="95"/>
      <c r="J275" s="95"/>
      <c r="K275" s="95"/>
      <c r="L275" s="72"/>
      <c r="M275" s="73"/>
    </row>
    <row r="276" spans="1:13">
      <c r="A276" s="93"/>
      <c r="B276" s="82"/>
      <c r="C276" s="70"/>
      <c r="D276" s="70"/>
      <c r="E276" s="72"/>
      <c r="F276" s="90"/>
      <c r="G276" s="95"/>
      <c r="H276" s="95"/>
      <c r="I276" s="95"/>
      <c r="J276" s="95"/>
      <c r="K276" s="95"/>
      <c r="L276" s="72"/>
      <c r="M276" s="73"/>
    </row>
    <row r="277" spans="1:13">
      <c r="A277" s="93"/>
      <c r="B277" s="82"/>
      <c r="C277" s="70"/>
      <c r="D277" s="70"/>
      <c r="E277" s="72"/>
      <c r="F277" s="90"/>
      <c r="G277" s="95"/>
      <c r="H277" s="95"/>
      <c r="I277" s="95"/>
      <c r="J277" s="95"/>
      <c r="K277" s="95"/>
      <c r="L277" s="72"/>
      <c r="M277" s="73"/>
    </row>
    <row r="278" spans="1:13">
      <c r="A278" s="93"/>
      <c r="B278" s="82"/>
      <c r="C278" s="70"/>
      <c r="D278" s="70"/>
      <c r="E278" s="72"/>
      <c r="F278" s="90"/>
      <c r="G278" s="95"/>
      <c r="H278" s="95"/>
      <c r="I278" s="95"/>
      <c r="J278" s="95"/>
      <c r="K278" s="95"/>
      <c r="L278" s="72"/>
      <c r="M278" s="73"/>
    </row>
    <row r="279" spans="1:13">
      <c r="A279" s="93"/>
      <c r="B279" s="82"/>
      <c r="C279" s="70"/>
      <c r="D279" s="70"/>
      <c r="E279" s="72"/>
      <c r="F279" s="90"/>
      <c r="G279" s="95"/>
      <c r="H279" s="95"/>
      <c r="I279" s="95"/>
      <c r="J279" s="95"/>
      <c r="K279" s="95"/>
      <c r="L279" s="72"/>
      <c r="M279" s="73"/>
    </row>
    <row r="280" spans="1:13">
      <c r="A280" s="93"/>
      <c r="B280" s="82"/>
      <c r="C280" s="70"/>
      <c r="D280" s="70"/>
      <c r="E280" s="72"/>
      <c r="F280" s="90"/>
      <c r="G280" s="95"/>
      <c r="H280" s="95"/>
      <c r="I280" s="95"/>
      <c r="J280" s="95"/>
      <c r="K280" s="95"/>
      <c r="L280" s="72"/>
      <c r="M280" s="73"/>
    </row>
    <row r="281" spans="1:13">
      <c r="A281" s="93"/>
      <c r="B281" s="82"/>
      <c r="C281" s="70"/>
      <c r="D281" s="70"/>
      <c r="E281" s="72"/>
      <c r="F281" s="90"/>
      <c r="G281" s="95"/>
      <c r="H281" s="95"/>
      <c r="I281" s="95"/>
      <c r="J281" s="95"/>
      <c r="K281" s="95"/>
      <c r="L281" s="72"/>
      <c r="M281" s="73"/>
    </row>
    <row r="282" spans="1:13">
      <c r="A282" s="93"/>
      <c r="B282" s="82"/>
      <c r="C282" s="70"/>
      <c r="D282" s="70"/>
      <c r="E282" s="72"/>
      <c r="F282" s="90"/>
      <c r="G282" s="95"/>
      <c r="H282" s="95"/>
      <c r="I282" s="95"/>
      <c r="J282" s="95"/>
      <c r="K282" s="95"/>
      <c r="L282" s="72"/>
      <c r="M282" s="73"/>
    </row>
    <row r="283" spans="1:13">
      <c r="A283" s="93"/>
      <c r="B283" s="82"/>
      <c r="C283" s="70"/>
      <c r="D283" s="70"/>
      <c r="E283" s="72"/>
      <c r="F283" s="90"/>
      <c r="G283" s="95"/>
      <c r="H283" s="95"/>
      <c r="I283" s="95"/>
      <c r="J283" s="95"/>
      <c r="K283" s="95"/>
      <c r="L283" s="72"/>
      <c r="M283" s="73"/>
    </row>
    <row r="284" spans="1:13">
      <c r="A284" s="93"/>
      <c r="B284" s="82"/>
      <c r="C284" s="70"/>
      <c r="D284" s="70"/>
      <c r="E284" s="72"/>
      <c r="F284" s="90"/>
      <c r="G284" s="95"/>
      <c r="H284" s="95"/>
      <c r="I284" s="95"/>
      <c r="J284" s="95"/>
      <c r="K284" s="95"/>
      <c r="L284" s="72"/>
      <c r="M284" s="73"/>
    </row>
    <row r="285" spans="1:13">
      <c r="A285" s="93"/>
      <c r="B285" s="82"/>
      <c r="C285" s="70"/>
      <c r="D285" s="70"/>
      <c r="E285" s="72"/>
      <c r="F285" s="90"/>
      <c r="G285" s="95"/>
      <c r="H285" s="95"/>
      <c r="I285" s="95"/>
      <c r="J285" s="95"/>
      <c r="K285" s="95"/>
      <c r="L285" s="72"/>
      <c r="M285" s="73"/>
    </row>
    <row r="286" spans="1:13">
      <c r="A286" s="93"/>
      <c r="B286" s="82"/>
      <c r="C286" s="70"/>
      <c r="D286" s="70"/>
      <c r="E286" s="72"/>
      <c r="F286" s="90"/>
      <c r="G286" s="95"/>
      <c r="H286" s="95"/>
      <c r="I286" s="95"/>
      <c r="J286" s="95"/>
      <c r="K286" s="95"/>
      <c r="L286" s="72"/>
      <c r="M286" s="73"/>
    </row>
    <row r="287" spans="1:13">
      <c r="A287" s="93"/>
      <c r="B287" s="82"/>
      <c r="C287" s="70"/>
      <c r="D287" s="70"/>
      <c r="E287" s="72"/>
      <c r="F287" s="90"/>
      <c r="G287" s="95"/>
      <c r="H287" s="95"/>
      <c r="I287" s="95"/>
      <c r="J287" s="95"/>
      <c r="K287" s="95"/>
      <c r="L287" s="72"/>
      <c r="M287" s="73"/>
    </row>
    <row r="288" spans="1:13">
      <c r="A288" s="93"/>
      <c r="B288" s="82"/>
      <c r="C288" s="70"/>
      <c r="D288" s="70"/>
      <c r="E288" s="72"/>
      <c r="F288" s="90"/>
      <c r="G288" s="95"/>
      <c r="H288" s="95"/>
      <c r="I288" s="95"/>
      <c r="J288" s="95"/>
      <c r="K288" s="95"/>
      <c r="L288" s="72"/>
      <c r="M288" s="73"/>
    </row>
    <row r="289" spans="1:13">
      <c r="A289" s="93"/>
      <c r="B289" s="82"/>
      <c r="C289" s="70"/>
      <c r="D289" s="70"/>
      <c r="E289" s="72"/>
      <c r="F289" s="90"/>
      <c r="G289" s="95"/>
      <c r="H289" s="95"/>
      <c r="I289" s="95"/>
      <c r="J289" s="95"/>
      <c r="K289" s="95"/>
      <c r="L289" s="72"/>
      <c r="M289" s="73"/>
    </row>
    <row r="290" spans="1:13">
      <c r="A290" s="93"/>
      <c r="B290" s="82"/>
      <c r="C290" s="70"/>
      <c r="D290" s="70"/>
      <c r="E290" s="72"/>
      <c r="F290" s="90"/>
      <c r="G290" s="95"/>
      <c r="H290" s="95"/>
      <c r="I290" s="95"/>
      <c r="J290" s="95"/>
      <c r="K290" s="95"/>
      <c r="L290" s="72"/>
      <c r="M290" s="73"/>
    </row>
    <row r="291" spans="1:13">
      <c r="A291" s="93"/>
      <c r="B291" s="82"/>
      <c r="C291" s="70"/>
      <c r="D291" s="70"/>
      <c r="E291" s="72"/>
      <c r="F291" s="90"/>
      <c r="G291" s="95"/>
      <c r="H291" s="95"/>
      <c r="I291" s="95"/>
      <c r="J291" s="95"/>
      <c r="K291" s="95"/>
      <c r="L291" s="72"/>
      <c r="M291" s="73"/>
    </row>
    <row r="292" spans="1:13">
      <c r="A292" s="93"/>
      <c r="B292" s="82"/>
      <c r="C292" s="70"/>
      <c r="D292" s="70"/>
      <c r="E292" s="72"/>
      <c r="F292" s="90"/>
      <c r="G292" s="95"/>
      <c r="H292" s="95"/>
      <c r="I292" s="95"/>
      <c r="J292" s="95"/>
      <c r="K292" s="95"/>
      <c r="L292" s="72"/>
      <c r="M292" s="73"/>
    </row>
    <row r="293" spans="1:13">
      <c r="A293" s="93"/>
      <c r="B293" s="82"/>
      <c r="C293" s="70"/>
      <c r="D293" s="70"/>
      <c r="E293" s="69"/>
      <c r="F293" s="90"/>
      <c r="G293" s="90"/>
      <c r="H293" s="90"/>
      <c r="I293" s="90"/>
      <c r="J293" s="90"/>
      <c r="K293" s="90"/>
      <c r="L293" s="69"/>
      <c r="M293" s="69"/>
    </row>
    <row r="294" spans="1:13">
      <c r="A294" s="93"/>
      <c r="B294" s="82"/>
      <c r="C294" s="70"/>
      <c r="D294" s="70"/>
      <c r="E294" s="69"/>
      <c r="F294" s="90"/>
      <c r="G294" s="90"/>
      <c r="H294" s="90"/>
      <c r="I294" s="90"/>
      <c r="J294" s="90"/>
      <c r="K294" s="90"/>
      <c r="L294" s="69"/>
      <c r="M294" s="69"/>
    </row>
    <row r="295" spans="1:13">
      <c r="A295" s="93"/>
      <c r="B295" s="82"/>
      <c r="C295" s="70"/>
      <c r="D295" s="70"/>
      <c r="E295" s="69"/>
      <c r="F295" s="90"/>
      <c r="G295" s="90"/>
      <c r="H295" s="90"/>
      <c r="I295" s="90"/>
      <c r="J295" s="90"/>
      <c r="K295" s="90"/>
      <c r="L295" s="69"/>
      <c r="M295" s="69"/>
    </row>
    <row r="296" spans="1:13">
      <c r="A296" s="93"/>
      <c r="B296" s="82"/>
      <c r="C296" s="70"/>
      <c r="D296" s="70"/>
      <c r="E296" s="69"/>
      <c r="F296" s="90"/>
      <c r="G296" s="90"/>
      <c r="H296" s="90"/>
      <c r="I296" s="90"/>
      <c r="J296" s="90"/>
      <c r="K296" s="90"/>
      <c r="L296" s="69"/>
      <c r="M296" s="69"/>
    </row>
    <row r="297" spans="1:13">
      <c r="A297" s="93"/>
      <c r="B297" s="82"/>
      <c r="C297" s="70"/>
      <c r="D297" s="70"/>
      <c r="E297" s="69"/>
      <c r="F297" s="90"/>
      <c r="G297" s="90"/>
      <c r="H297" s="90"/>
      <c r="I297" s="90"/>
      <c r="J297" s="90"/>
      <c r="K297" s="90"/>
      <c r="L297" s="69"/>
      <c r="M297" s="69"/>
    </row>
    <row r="298" spans="1:13">
      <c r="A298" s="93"/>
      <c r="B298" s="82"/>
      <c r="C298" s="70"/>
      <c r="D298" s="70"/>
      <c r="E298" s="69"/>
      <c r="F298" s="90"/>
      <c r="G298" s="90"/>
      <c r="H298" s="90"/>
      <c r="I298" s="90"/>
      <c r="J298" s="90"/>
      <c r="K298" s="90"/>
      <c r="L298" s="69"/>
      <c r="M298" s="69"/>
    </row>
    <row r="299" spans="1:13">
      <c r="A299" s="93"/>
      <c r="B299" s="82"/>
      <c r="C299" s="70"/>
      <c r="D299" s="70"/>
      <c r="E299" s="69"/>
      <c r="F299" s="90"/>
      <c r="G299" s="90"/>
      <c r="H299" s="90"/>
      <c r="I299" s="90"/>
      <c r="J299" s="90"/>
      <c r="K299" s="90"/>
      <c r="L299" s="69"/>
      <c r="M299" s="69"/>
    </row>
    <row r="300" spans="1:13">
      <c r="A300" s="93"/>
      <c r="B300" s="82"/>
      <c r="C300" s="70"/>
      <c r="D300" s="70"/>
      <c r="E300" s="69"/>
      <c r="F300" s="90"/>
      <c r="G300" s="90"/>
      <c r="H300" s="90"/>
      <c r="I300" s="90"/>
      <c r="J300" s="90"/>
      <c r="K300" s="90"/>
      <c r="L300" s="69"/>
      <c r="M300" s="69"/>
    </row>
    <row r="301" spans="1:13">
      <c r="A301" s="93"/>
      <c r="B301" s="82"/>
      <c r="C301" s="70"/>
      <c r="D301" s="70"/>
      <c r="E301" s="69"/>
      <c r="F301" s="90"/>
      <c r="G301" s="90"/>
      <c r="H301" s="90"/>
      <c r="I301" s="90"/>
      <c r="J301" s="90"/>
      <c r="K301" s="90"/>
      <c r="L301" s="69"/>
      <c r="M301" s="69"/>
    </row>
    <row r="302" spans="1:13">
      <c r="A302" s="93"/>
      <c r="B302" s="82"/>
      <c r="C302" s="70"/>
      <c r="D302" s="70"/>
      <c r="E302" s="69"/>
      <c r="F302" s="90"/>
      <c r="G302" s="90"/>
      <c r="H302" s="90"/>
      <c r="I302" s="90"/>
      <c r="J302" s="90"/>
      <c r="K302" s="90"/>
      <c r="L302" s="69"/>
      <c r="M302" s="69"/>
    </row>
    <row r="303" spans="1:13">
      <c r="A303" s="93"/>
      <c r="B303" s="82"/>
      <c r="C303" s="70"/>
      <c r="D303" s="70"/>
      <c r="E303" s="69"/>
      <c r="F303" s="90"/>
      <c r="G303" s="90"/>
      <c r="H303" s="90"/>
      <c r="I303" s="90"/>
      <c r="J303" s="90"/>
      <c r="K303" s="90"/>
      <c r="L303" s="69"/>
      <c r="M303" s="69"/>
    </row>
    <row r="304" spans="1:13">
      <c r="A304" s="93"/>
      <c r="B304" s="82"/>
      <c r="C304" s="70"/>
      <c r="D304" s="70"/>
      <c r="E304" s="69"/>
      <c r="F304" s="90"/>
      <c r="G304" s="90"/>
      <c r="H304" s="90"/>
      <c r="I304" s="90"/>
      <c r="J304" s="90"/>
      <c r="K304" s="90"/>
      <c r="L304" s="69"/>
      <c r="M304" s="69"/>
    </row>
    <row r="305" spans="1:13">
      <c r="A305" s="93"/>
      <c r="B305" s="82"/>
      <c r="C305" s="70"/>
      <c r="D305" s="70"/>
      <c r="E305" s="69"/>
      <c r="F305" s="90"/>
      <c r="G305" s="90"/>
      <c r="H305" s="90"/>
      <c r="I305" s="90"/>
      <c r="J305" s="90"/>
      <c r="K305" s="90"/>
      <c r="L305" s="69"/>
      <c r="M305" s="69"/>
    </row>
    <row r="306" spans="1:13">
      <c r="A306" s="93"/>
      <c r="B306" s="82"/>
      <c r="C306" s="70"/>
      <c r="D306" s="70"/>
      <c r="E306" s="69"/>
      <c r="F306" s="90"/>
      <c r="G306" s="90"/>
      <c r="H306" s="90"/>
      <c r="I306" s="90"/>
      <c r="J306" s="90"/>
      <c r="K306" s="90"/>
      <c r="L306" s="69"/>
      <c r="M306" s="69"/>
    </row>
    <row r="307" spans="1:13">
      <c r="A307" s="93"/>
      <c r="B307" s="82"/>
      <c r="C307" s="70"/>
      <c r="D307" s="70"/>
      <c r="E307" s="69"/>
      <c r="F307" s="90"/>
      <c r="G307" s="90"/>
      <c r="H307" s="90"/>
      <c r="I307" s="90"/>
      <c r="J307" s="90"/>
      <c r="K307" s="90"/>
      <c r="L307" s="69"/>
      <c r="M307" s="69"/>
    </row>
    <row r="308" spans="1:13">
      <c r="A308" s="93"/>
      <c r="B308" s="82"/>
      <c r="C308" s="70"/>
      <c r="D308" s="70"/>
      <c r="E308" s="69"/>
      <c r="F308" s="90"/>
      <c r="G308" s="90"/>
      <c r="H308" s="90"/>
      <c r="I308" s="90"/>
      <c r="J308" s="90"/>
      <c r="K308" s="90"/>
      <c r="L308" s="69"/>
      <c r="M308" s="69"/>
    </row>
    <row r="309" spans="1:13">
      <c r="A309" s="93"/>
      <c r="B309" s="82"/>
      <c r="C309" s="70"/>
      <c r="D309" s="70"/>
      <c r="E309" s="69"/>
      <c r="F309" s="90"/>
      <c r="G309" s="90"/>
      <c r="H309" s="90"/>
      <c r="I309" s="90"/>
      <c r="J309" s="90"/>
      <c r="K309" s="90"/>
      <c r="L309" s="69"/>
      <c r="M309" s="69"/>
    </row>
    <row r="310" spans="1:13">
      <c r="A310" s="93"/>
      <c r="B310" s="82"/>
      <c r="C310" s="70"/>
      <c r="D310" s="70"/>
      <c r="E310" s="69"/>
      <c r="F310" s="90"/>
      <c r="G310" s="90"/>
      <c r="H310" s="90"/>
      <c r="I310" s="90"/>
      <c r="J310" s="90"/>
      <c r="K310" s="90"/>
      <c r="L310" s="69"/>
      <c r="M310" s="69"/>
    </row>
    <row r="311" spans="1:13">
      <c r="A311" s="93"/>
      <c r="B311" s="82"/>
      <c r="C311" s="70"/>
      <c r="D311" s="70"/>
      <c r="E311" s="69"/>
      <c r="F311" s="90"/>
      <c r="G311" s="90"/>
      <c r="H311" s="90"/>
      <c r="I311" s="90"/>
      <c r="J311" s="90"/>
      <c r="K311" s="90"/>
      <c r="L311" s="69"/>
      <c r="M311" s="69"/>
    </row>
    <row r="312" spans="1:13">
      <c r="A312" s="93"/>
      <c r="B312" s="82"/>
      <c r="C312" s="70"/>
      <c r="D312" s="70"/>
      <c r="E312" s="69"/>
      <c r="F312" s="90"/>
      <c r="G312" s="90"/>
      <c r="H312" s="90"/>
      <c r="I312" s="90"/>
      <c r="J312" s="90"/>
      <c r="K312" s="90"/>
      <c r="L312" s="69"/>
      <c r="M312" s="69"/>
    </row>
    <row r="313" spans="1:13">
      <c r="A313" s="93"/>
      <c r="B313" s="82"/>
      <c r="C313" s="70"/>
      <c r="D313" s="70"/>
      <c r="E313" s="69"/>
      <c r="F313" s="90"/>
      <c r="G313" s="90"/>
      <c r="H313" s="90"/>
      <c r="I313" s="90"/>
      <c r="J313" s="90"/>
      <c r="K313" s="90"/>
      <c r="L313" s="69"/>
      <c r="M313" s="69"/>
    </row>
    <row r="314" spans="1:13">
      <c r="A314" s="93"/>
      <c r="B314" s="82"/>
      <c r="C314" s="70"/>
      <c r="D314" s="70"/>
      <c r="E314" s="69"/>
      <c r="F314" s="90"/>
      <c r="G314" s="90"/>
      <c r="H314" s="90"/>
      <c r="I314" s="90"/>
      <c r="J314" s="90"/>
      <c r="K314" s="90"/>
      <c r="L314" s="69"/>
      <c r="M314" s="69"/>
    </row>
    <row r="315" spans="1:13">
      <c r="A315" s="93"/>
      <c r="B315" s="82"/>
      <c r="C315" s="70"/>
      <c r="D315" s="70"/>
      <c r="E315" s="69"/>
      <c r="F315" s="90"/>
      <c r="G315" s="90"/>
      <c r="H315" s="90"/>
      <c r="I315" s="90"/>
      <c r="J315" s="90"/>
      <c r="K315" s="90"/>
      <c r="L315" s="69"/>
      <c r="M315" s="69"/>
    </row>
    <row r="316" spans="1:13">
      <c r="A316" s="93"/>
      <c r="B316" s="82"/>
      <c r="C316" s="70"/>
      <c r="D316" s="70"/>
      <c r="E316" s="69"/>
      <c r="F316" s="90"/>
      <c r="G316" s="90"/>
      <c r="H316" s="90"/>
      <c r="I316" s="90"/>
      <c r="J316" s="90"/>
      <c r="K316" s="90"/>
      <c r="L316" s="69"/>
      <c r="M316" s="69"/>
    </row>
    <row r="317" spans="1:13">
      <c r="A317" s="93"/>
      <c r="B317" s="82"/>
      <c r="C317" s="70"/>
      <c r="D317" s="70"/>
      <c r="E317" s="69"/>
      <c r="F317" s="90"/>
      <c r="G317" s="90"/>
      <c r="H317" s="90"/>
      <c r="I317" s="90"/>
      <c r="J317" s="90"/>
      <c r="K317" s="90"/>
      <c r="L317" s="69"/>
      <c r="M317" s="69"/>
    </row>
    <row r="318" spans="1:13">
      <c r="A318" s="93"/>
      <c r="B318" s="82"/>
      <c r="C318" s="70"/>
      <c r="D318" s="70"/>
      <c r="E318" s="69"/>
      <c r="F318" s="90"/>
      <c r="G318" s="90"/>
      <c r="H318" s="90"/>
      <c r="I318" s="90"/>
      <c r="J318" s="90"/>
      <c r="K318" s="90"/>
      <c r="L318" s="69"/>
      <c r="M318" s="69"/>
    </row>
    <row r="319" spans="1:13">
      <c r="A319" s="93"/>
      <c r="B319" s="82"/>
      <c r="C319" s="70"/>
      <c r="D319" s="70"/>
      <c r="E319" s="69"/>
      <c r="F319" s="90"/>
      <c r="G319" s="90"/>
      <c r="H319" s="90"/>
      <c r="I319" s="90"/>
      <c r="J319" s="90"/>
      <c r="K319" s="90"/>
      <c r="L319" s="69"/>
      <c r="M319" s="69"/>
    </row>
    <row r="320" spans="1:13">
      <c r="A320" s="93"/>
      <c r="B320" s="82"/>
      <c r="C320" s="70"/>
      <c r="D320" s="70"/>
      <c r="E320" s="69"/>
      <c r="F320" s="90"/>
      <c r="G320" s="90"/>
      <c r="H320" s="90"/>
      <c r="I320" s="90"/>
      <c r="J320" s="90"/>
      <c r="K320" s="90"/>
      <c r="L320" s="69"/>
      <c r="M320" s="69"/>
    </row>
    <row r="321" spans="1:13">
      <c r="A321" s="93"/>
      <c r="B321" s="82"/>
      <c r="C321" s="70"/>
      <c r="D321" s="70"/>
      <c r="E321" s="69"/>
      <c r="F321" s="90"/>
      <c r="G321" s="90"/>
      <c r="H321" s="90"/>
      <c r="I321" s="90"/>
      <c r="J321" s="90"/>
      <c r="K321" s="90"/>
      <c r="L321" s="69"/>
      <c r="M321" s="69"/>
    </row>
    <row r="322" spans="1:13">
      <c r="A322" s="93"/>
      <c r="B322" s="82"/>
      <c r="C322" s="70"/>
      <c r="D322" s="70"/>
      <c r="E322" s="69"/>
      <c r="F322" s="90"/>
      <c r="G322" s="90"/>
      <c r="H322" s="90"/>
      <c r="I322" s="90"/>
      <c r="J322" s="90"/>
      <c r="K322" s="90"/>
      <c r="L322" s="69"/>
      <c r="M322" s="69"/>
    </row>
    <row r="323" spans="1:13">
      <c r="A323" s="93"/>
      <c r="B323" s="82"/>
      <c r="C323" s="70"/>
      <c r="D323" s="70"/>
      <c r="E323" s="69"/>
      <c r="F323" s="90"/>
      <c r="G323" s="90"/>
      <c r="H323" s="90"/>
      <c r="I323" s="90"/>
      <c r="J323" s="90"/>
      <c r="K323" s="90"/>
      <c r="L323" s="69"/>
      <c r="M323" s="69"/>
    </row>
    <row r="324" spans="1:13">
      <c r="A324" s="93"/>
      <c r="B324" s="82"/>
      <c r="C324" s="70"/>
      <c r="D324" s="70"/>
      <c r="E324" s="69"/>
      <c r="F324" s="90"/>
      <c r="G324" s="90"/>
      <c r="H324" s="90"/>
      <c r="I324" s="90"/>
      <c r="J324" s="90"/>
      <c r="K324" s="90"/>
      <c r="L324" s="69"/>
      <c r="M324" s="69"/>
    </row>
    <row r="325" spans="1:13">
      <c r="A325" s="93"/>
      <c r="B325" s="82"/>
      <c r="C325" s="70"/>
      <c r="D325" s="70"/>
      <c r="E325" s="69"/>
      <c r="F325" s="90"/>
      <c r="G325" s="90"/>
      <c r="H325" s="90"/>
      <c r="I325" s="90"/>
      <c r="J325" s="90"/>
      <c r="K325" s="90"/>
      <c r="L325" s="69"/>
      <c r="M325" s="69"/>
    </row>
    <row r="326" spans="1:13">
      <c r="A326" s="93"/>
      <c r="B326" s="82"/>
      <c r="C326" s="70"/>
      <c r="D326" s="70"/>
      <c r="E326" s="69"/>
      <c r="F326" s="90"/>
      <c r="G326" s="90"/>
      <c r="H326" s="90"/>
      <c r="I326" s="90"/>
      <c r="J326" s="90"/>
      <c r="K326" s="90"/>
      <c r="L326" s="69"/>
      <c r="M326" s="69"/>
    </row>
    <row r="327" spans="1:13">
      <c r="A327" s="93"/>
      <c r="B327" s="82"/>
      <c r="C327" s="70"/>
      <c r="D327" s="70"/>
      <c r="E327" s="69"/>
      <c r="F327" s="90"/>
      <c r="G327" s="90"/>
      <c r="H327" s="90"/>
      <c r="I327" s="90"/>
      <c r="J327" s="90"/>
      <c r="K327" s="90"/>
      <c r="L327" s="69"/>
      <c r="M327" s="69"/>
    </row>
    <row r="328" spans="1:13">
      <c r="A328" s="93"/>
      <c r="B328" s="82"/>
      <c r="C328" s="70"/>
      <c r="D328" s="70"/>
      <c r="E328" s="69"/>
      <c r="F328" s="90"/>
      <c r="G328" s="90"/>
      <c r="H328" s="90"/>
      <c r="I328" s="90"/>
      <c r="J328" s="90"/>
      <c r="K328" s="90"/>
      <c r="L328" s="69"/>
      <c r="M328" s="69"/>
    </row>
    <row r="329" spans="1:13">
      <c r="A329" s="93"/>
      <c r="B329" s="82"/>
      <c r="C329" s="70"/>
      <c r="D329" s="70"/>
      <c r="E329" s="69"/>
      <c r="F329" s="90"/>
      <c r="G329" s="90"/>
      <c r="H329" s="90"/>
      <c r="I329" s="90"/>
      <c r="J329" s="90"/>
      <c r="K329" s="90"/>
      <c r="L329" s="69"/>
      <c r="M329" s="69"/>
    </row>
    <row r="330" spans="1:13">
      <c r="A330" s="93"/>
      <c r="B330" s="82"/>
      <c r="C330" s="70"/>
      <c r="D330" s="70"/>
      <c r="E330" s="69"/>
      <c r="F330" s="90"/>
      <c r="G330" s="90"/>
      <c r="H330" s="90"/>
      <c r="I330" s="90"/>
      <c r="J330" s="90"/>
      <c r="K330" s="90"/>
      <c r="L330" s="69"/>
      <c r="M330" s="69"/>
    </row>
    <row r="331" spans="1:13">
      <c r="A331" s="93"/>
      <c r="B331" s="82"/>
      <c r="C331" s="70"/>
      <c r="D331" s="70"/>
      <c r="E331" s="69"/>
      <c r="F331" s="90"/>
      <c r="G331" s="90"/>
      <c r="H331" s="90"/>
      <c r="I331" s="90"/>
      <c r="J331" s="90"/>
      <c r="K331" s="90"/>
      <c r="L331" s="69"/>
      <c r="M331" s="69"/>
    </row>
    <row r="332" spans="1:13">
      <c r="A332" s="93"/>
      <c r="B332" s="82"/>
      <c r="C332" s="70"/>
      <c r="D332" s="70"/>
      <c r="E332" s="69"/>
      <c r="F332" s="90"/>
      <c r="G332" s="90"/>
      <c r="H332" s="90"/>
      <c r="I332" s="90"/>
      <c r="J332" s="90"/>
      <c r="K332" s="90"/>
      <c r="L332" s="69"/>
      <c r="M332" s="69"/>
    </row>
    <row r="333" spans="1:13">
      <c r="A333" s="93"/>
      <c r="B333" s="82"/>
      <c r="C333" s="70"/>
      <c r="D333" s="70"/>
      <c r="E333" s="69"/>
      <c r="F333" s="90"/>
      <c r="G333" s="90"/>
      <c r="H333" s="90"/>
      <c r="I333" s="90"/>
      <c r="J333" s="90"/>
      <c r="K333" s="90"/>
      <c r="L333" s="69"/>
      <c r="M333" s="69"/>
    </row>
    <row r="334" spans="1:13">
      <c r="A334" s="93"/>
      <c r="B334" s="82"/>
      <c r="C334" s="70"/>
      <c r="D334" s="70"/>
      <c r="E334" s="69"/>
      <c r="F334" s="90"/>
      <c r="G334" s="90"/>
      <c r="H334" s="90"/>
      <c r="I334" s="90"/>
      <c r="J334" s="90"/>
      <c r="K334" s="90"/>
      <c r="L334" s="69"/>
      <c r="M334" s="69"/>
    </row>
    <row r="335" spans="1:13">
      <c r="A335" s="93"/>
      <c r="B335" s="82"/>
      <c r="C335" s="70"/>
      <c r="D335" s="70"/>
      <c r="E335" s="69"/>
      <c r="F335" s="90"/>
      <c r="G335" s="90"/>
      <c r="H335" s="90"/>
      <c r="I335" s="90"/>
      <c r="J335" s="90"/>
      <c r="K335" s="90"/>
      <c r="L335" s="69"/>
      <c r="M335" s="69"/>
    </row>
    <row r="336" spans="1:13">
      <c r="A336" s="93"/>
      <c r="B336" s="82"/>
      <c r="C336" s="70"/>
      <c r="D336" s="70"/>
      <c r="E336" s="69"/>
      <c r="F336" s="90"/>
      <c r="G336" s="90"/>
      <c r="H336" s="90"/>
      <c r="I336" s="90"/>
      <c r="J336" s="90"/>
      <c r="K336" s="90"/>
      <c r="L336" s="69"/>
      <c r="M336" s="69"/>
    </row>
    <row r="337" spans="1:13">
      <c r="A337" s="93"/>
      <c r="B337" s="82"/>
      <c r="C337" s="70"/>
      <c r="D337" s="70"/>
      <c r="E337" s="69"/>
      <c r="F337" s="90"/>
      <c r="G337" s="90"/>
      <c r="H337" s="90"/>
      <c r="I337" s="90"/>
      <c r="J337" s="90"/>
      <c r="K337" s="90"/>
      <c r="L337" s="69"/>
      <c r="M337" s="69"/>
    </row>
    <row r="338" spans="1:13">
      <c r="A338" s="93"/>
      <c r="B338" s="82"/>
      <c r="C338" s="70"/>
      <c r="D338" s="70"/>
      <c r="E338" s="69"/>
      <c r="F338" s="90"/>
      <c r="G338" s="90"/>
      <c r="H338" s="90"/>
      <c r="I338" s="90"/>
      <c r="J338" s="90"/>
      <c r="K338" s="90"/>
      <c r="L338" s="69"/>
      <c r="M338" s="69"/>
    </row>
    <row r="339" spans="1:13">
      <c r="A339" s="93"/>
      <c r="B339" s="82"/>
      <c r="C339" s="70"/>
      <c r="D339" s="70"/>
      <c r="E339" s="69"/>
      <c r="F339" s="90"/>
      <c r="G339" s="90"/>
      <c r="H339" s="90"/>
      <c r="I339" s="90"/>
      <c r="J339" s="90"/>
      <c r="K339" s="90"/>
      <c r="L339" s="69"/>
      <c r="M339" s="69"/>
    </row>
    <row r="340" spans="1:13">
      <c r="A340" s="93"/>
      <c r="B340" s="82"/>
      <c r="C340" s="70"/>
      <c r="D340" s="70"/>
      <c r="E340" s="69"/>
      <c r="F340" s="90"/>
      <c r="G340" s="90"/>
      <c r="H340" s="90"/>
      <c r="I340" s="90"/>
      <c r="J340" s="90"/>
      <c r="K340" s="90"/>
      <c r="L340" s="69"/>
      <c r="M340" s="69"/>
    </row>
    <row r="341" spans="1:13">
      <c r="A341" s="93"/>
      <c r="B341" s="82"/>
      <c r="C341" s="70"/>
      <c r="D341" s="70"/>
      <c r="E341" s="69"/>
      <c r="F341" s="90"/>
      <c r="G341" s="90"/>
      <c r="H341" s="90"/>
      <c r="I341" s="90"/>
      <c r="J341" s="90"/>
      <c r="K341" s="90"/>
      <c r="L341" s="69"/>
      <c r="M341" s="69"/>
    </row>
    <row r="342" spans="1:13">
      <c r="A342" s="93"/>
      <c r="B342" s="82"/>
      <c r="C342" s="70"/>
      <c r="D342" s="70"/>
      <c r="E342" s="69"/>
      <c r="F342" s="90"/>
      <c r="G342" s="90"/>
      <c r="H342" s="90"/>
      <c r="I342" s="90"/>
      <c r="J342" s="90"/>
      <c r="K342" s="90"/>
      <c r="L342" s="69"/>
      <c r="M342" s="69"/>
    </row>
    <row r="343" spans="1:13">
      <c r="A343" s="93"/>
      <c r="B343" s="82"/>
      <c r="C343" s="70"/>
      <c r="D343" s="70"/>
      <c r="E343" s="69"/>
      <c r="F343" s="90"/>
      <c r="G343" s="90"/>
      <c r="H343" s="90"/>
      <c r="I343" s="90"/>
      <c r="J343" s="90"/>
      <c r="K343" s="90"/>
      <c r="L343" s="69"/>
      <c r="M343" s="69"/>
    </row>
    <row r="344" spans="1:13">
      <c r="A344" s="93"/>
      <c r="B344" s="82"/>
      <c r="C344" s="70"/>
      <c r="D344" s="70"/>
      <c r="E344" s="69"/>
      <c r="F344" s="90"/>
      <c r="G344" s="90"/>
      <c r="H344" s="90"/>
      <c r="I344" s="90"/>
      <c r="J344" s="90"/>
      <c r="K344" s="90"/>
      <c r="L344" s="69"/>
      <c r="M344" s="69"/>
    </row>
    <row r="345" spans="1:13">
      <c r="A345" s="93"/>
      <c r="B345" s="82"/>
      <c r="C345" s="70"/>
      <c r="D345" s="70"/>
      <c r="E345" s="69"/>
      <c r="F345" s="90"/>
      <c r="G345" s="90"/>
      <c r="H345" s="90"/>
      <c r="I345" s="90"/>
      <c r="J345" s="90"/>
      <c r="K345" s="90"/>
      <c r="L345" s="69"/>
      <c r="M345" s="69"/>
    </row>
    <row r="346" spans="1:13">
      <c r="A346" s="93"/>
      <c r="B346" s="82"/>
      <c r="C346" s="70"/>
      <c r="D346" s="70"/>
      <c r="E346" s="69"/>
      <c r="F346" s="90"/>
      <c r="G346" s="90"/>
      <c r="H346" s="90"/>
      <c r="I346" s="90"/>
      <c r="J346" s="90"/>
      <c r="K346" s="90"/>
      <c r="L346" s="69"/>
      <c r="M346" s="69"/>
    </row>
    <row r="347" spans="1:13">
      <c r="A347" s="93"/>
      <c r="B347" s="82"/>
      <c r="C347" s="70"/>
      <c r="D347" s="70"/>
      <c r="E347" s="69"/>
      <c r="F347" s="90"/>
      <c r="G347" s="90"/>
      <c r="H347" s="90"/>
      <c r="I347" s="90"/>
      <c r="J347" s="90"/>
      <c r="K347" s="90"/>
      <c r="L347" s="69"/>
      <c r="M347" s="69"/>
    </row>
    <row r="348" spans="1:13">
      <c r="A348" s="93"/>
      <c r="B348" s="82"/>
      <c r="C348" s="70"/>
      <c r="D348" s="70"/>
      <c r="E348" s="69"/>
      <c r="F348" s="90"/>
      <c r="G348" s="90"/>
      <c r="H348" s="90"/>
      <c r="I348" s="90"/>
      <c r="J348" s="90"/>
      <c r="K348" s="90"/>
      <c r="L348" s="69"/>
      <c r="M348" s="69"/>
    </row>
    <row r="349" spans="1:13">
      <c r="A349" s="93"/>
      <c r="B349" s="82"/>
      <c r="C349" s="70"/>
      <c r="D349" s="70"/>
      <c r="E349" s="69"/>
      <c r="F349" s="90"/>
      <c r="G349" s="90"/>
      <c r="H349" s="90"/>
      <c r="I349" s="90"/>
      <c r="J349" s="90"/>
      <c r="K349" s="90"/>
      <c r="L349" s="69"/>
      <c r="M349" s="69"/>
    </row>
    <row r="350" spans="1:13">
      <c r="A350" s="93"/>
      <c r="B350" s="82"/>
      <c r="C350" s="70"/>
      <c r="D350" s="70"/>
      <c r="E350" s="69"/>
      <c r="F350" s="90"/>
      <c r="G350" s="90"/>
      <c r="H350" s="90"/>
      <c r="I350" s="90"/>
      <c r="J350" s="90"/>
      <c r="K350" s="90"/>
      <c r="L350" s="69"/>
      <c r="M350" s="69"/>
    </row>
    <row r="351" spans="1:13">
      <c r="A351" s="93"/>
      <c r="B351" s="82"/>
      <c r="C351" s="70"/>
      <c r="D351" s="70"/>
      <c r="E351" s="69"/>
      <c r="F351" s="90"/>
      <c r="G351" s="90"/>
      <c r="H351" s="90"/>
      <c r="I351" s="90"/>
      <c r="J351" s="90"/>
      <c r="K351" s="90"/>
      <c r="L351" s="69"/>
      <c r="M351" s="69"/>
    </row>
    <row r="352" spans="1:13">
      <c r="A352" s="93"/>
      <c r="B352" s="82"/>
      <c r="C352" s="70"/>
      <c r="D352" s="70"/>
      <c r="E352" s="69"/>
      <c r="F352" s="90"/>
      <c r="G352" s="90"/>
      <c r="H352" s="90"/>
      <c r="I352" s="90"/>
      <c r="J352" s="90"/>
      <c r="K352" s="90"/>
      <c r="L352" s="69"/>
      <c r="M352" s="69"/>
    </row>
    <row r="353" spans="1:13">
      <c r="A353" s="93"/>
      <c r="B353" s="82"/>
      <c r="C353" s="70"/>
      <c r="D353" s="70"/>
      <c r="E353" s="69"/>
      <c r="F353" s="90"/>
      <c r="G353" s="90"/>
      <c r="H353" s="90"/>
      <c r="I353" s="90"/>
      <c r="J353" s="90"/>
      <c r="K353" s="90"/>
      <c r="L353" s="69"/>
      <c r="M353" s="69"/>
    </row>
    <row r="354" spans="1:13">
      <c r="A354" s="93"/>
      <c r="B354" s="82"/>
      <c r="C354" s="70"/>
      <c r="D354" s="70"/>
      <c r="E354" s="69"/>
      <c r="F354" s="90"/>
      <c r="G354" s="90"/>
      <c r="H354" s="90"/>
      <c r="I354" s="90"/>
      <c r="J354" s="90"/>
      <c r="K354" s="90"/>
      <c r="L354" s="69"/>
      <c r="M354" s="69"/>
    </row>
    <row r="355" spans="1:13">
      <c r="A355" s="93"/>
      <c r="B355" s="82"/>
      <c r="C355" s="70"/>
      <c r="D355" s="70"/>
      <c r="E355" s="69"/>
      <c r="F355" s="90"/>
      <c r="G355" s="90"/>
      <c r="H355" s="90"/>
      <c r="I355" s="90"/>
      <c r="J355" s="90"/>
      <c r="K355" s="90"/>
      <c r="L355" s="69"/>
      <c r="M355" s="69"/>
    </row>
    <row r="356" spans="1:13">
      <c r="A356" s="93"/>
      <c r="B356" s="82"/>
      <c r="C356" s="70"/>
      <c r="D356" s="70"/>
      <c r="E356" s="69"/>
      <c r="F356" s="90"/>
      <c r="G356" s="90"/>
      <c r="H356" s="90"/>
      <c r="I356" s="90"/>
      <c r="J356" s="90"/>
      <c r="K356" s="90"/>
      <c r="L356" s="69"/>
      <c r="M356" s="69"/>
    </row>
    <row r="357" spans="1:13">
      <c r="A357" s="93"/>
      <c r="B357" s="82"/>
      <c r="C357" s="70"/>
      <c r="D357" s="70"/>
      <c r="E357" s="69"/>
      <c r="F357" s="90"/>
      <c r="G357" s="90"/>
      <c r="H357" s="90"/>
      <c r="I357" s="90"/>
      <c r="J357" s="90"/>
      <c r="K357" s="90"/>
      <c r="L357" s="69"/>
      <c r="M357" s="69"/>
    </row>
    <row r="358" spans="1:13">
      <c r="A358" s="93"/>
      <c r="B358" s="82"/>
      <c r="C358" s="70"/>
      <c r="D358" s="70"/>
      <c r="E358" s="69"/>
      <c r="F358" s="90"/>
      <c r="G358" s="90"/>
      <c r="H358" s="90"/>
      <c r="I358" s="90"/>
      <c r="J358" s="90"/>
      <c r="K358" s="90"/>
      <c r="L358" s="69"/>
      <c r="M358" s="69"/>
    </row>
    <row r="359" spans="1:13">
      <c r="A359" s="93"/>
      <c r="B359" s="82"/>
      <c r="C359" s="70"/>
      <c r="D359" s="70"/>
      <c r="E359" s="69"/>
      <c r="F359" s="90"/>
      <c r="G359" s="90"/>
      <c r="H359" s="90"/>
      <c r="I359" s="90"/>
      <c r="J359" s="90"/>
      <c r="K359" s="90"/>
      <c r="L359" s="69"/>
      <c r="M359" s="69"/>
    </row>
    <row r="360" spans="1:13">
      <c r="A360" s="93"/>
      <c r="B360" s="82"/>
      <c r="C360" s="70"/>
      <c r="D360" s="70"/>
      <c r="E360" s="69"/>
      <c r="F360" s="90"/>
      <c r="G360" s="90"/>
      <c r="H360" s="90"/>
      <c r="I360" s="90"/>
      <c r="J360" s="90"/>
      <c r="K360" s="90"/>
      <c r="L360" s="69"/>
      <c r="M360" s="69"/>
    </row>
    <row r="361" spans="1:13">
      <c r="A361" s="93"/>
      <c r="B361" s="82"/>
      <c r="C361" s="70"/>
      <c r="D361" s="70"/>
      <c r="E361" s="69"/>
      <c r="F361" s="90"/>
      <c r="G361" s="90"/>
      <c r="H361" s="90"/>
      <c r="I361" s="90"/>
      <c r="J361" s="90"/>
      <c r="K361" s="90"/>
      <c r="L361" s="69"/>
      <c r="M361" s="69"/>
    </row>
    <row r="362" spans="1:13">
      <c r="A362" s="93"/>
      <c r="B362" s="82"/>
      <c r="C362" s="70"/>
      <c r="D362" s="70"/>
      <c r="E362" s="69"/>
      <c r="F362" s="90"/>
      <c r="G362" s="90"/>
      <c r="H362" s="90"/>
      <c r="I362" s="90"/>
      <c r="J362" s="90"/>
      <c r="K362" s="90"/>
      <c r="L362" s="69"/>
      <c r="M362" s="69"/>
    </row>
    <row r="363" spans="1:13">
      <c r="A363" s="93"/>
      <c r="B363" s="82"/>
      <c r="C363" s="70"/>
      <c r="D363" s="70"/>
      <c r="E363" s="69"/>
      <c r="F363" s="90"/>
      <c r="G363" s="90"/>
      <c r="H363" s="90"/>
      <c r="I363" s="90"/>
      <c r="J363" s="90"/>
      <c r="K363" s="90"/>
      <c r="L363" s="69"/>
      <c r="M363" s="69"/>
    </row>
    <row r="364" spans="1:13">
      <c r="A364" s="93"/>
      <c r="B364" s="82"/>
      <c r="C364" s="70"/>
      <c r="D364" s="70"/>
      <c r="E364" s="69"/>
      <c r="F364" s="90"/>
      <c r="G364" s="90"/>
      <c r="H364" s="90"/>
      <c r="I364" s="90"/>
      <c r="J364" s="90"/>
      <c r="K364" s="90"/>
      <c r="L364" s="69"/>
      <c r="M364" s="69"/>
    </row>
    <row r="365" spans="1:13">
      <c r="A365" s="93"/>
      <c r="B365" s="82"/>
      <c r="C365" s="70"/>
      <c r="D365" s="70"/>
      <c r="E365" s="69"/>
      <c r="F365" s="90"/>
      <c r="G365" s="90"/>
      <c r="H365" s="90"/>
      <c r="I365" s="90"/>
      <c r="J365" s="90"/>
      <c r="K365" s="90"/>
      <c r="L365" s="69"/>
      <c r="M365" s="69"/>
    </row>
    <row r="366" spans="1:13">
      <c r="A366" s="93"/>
      <c r="B366" s="82"/>
      <c r="C366" s="70"/>
      <c r="D366" s="70"/>
      <c r="E366" s="69"/>
      <c r="F366" s="90"/>
      <c r="G366" s="90"/>
      <c r="H366" s="90"/>
      <c r="I366" s="90"/>
      <c r="J366" s="90"/>
      <c r="K366" s="90"/>
      <c r="L366" s="69"/>
      <c r="M366" s="69"/>
    </row>
    <row r="367" spans="1:13">
      <c r="A367" s="93"/>
      <c r="B367" s="82"/>
      <c r="C367" s="70"/>
      <c r="D367" s="70"/>
      <c r="E367" s="69"/>
      <c r="F367" s="90"/>
      <c r="G367" s="90"/>
      <c r="H367" s="90"/>
      <c r="I367" s="90"/>
      <c r="J367" s="90"/>
      <c r="K367" s="90"/>
      <c r="L367" s="69"/>
      <c r="M367" s="69"/>
    </row>
    <row r="368" spans="1:13">
      <c r="A368" s="93"/>
      <c r="B368" s="82"/>
      <c r="C368" s="70"/>
      <c r="D368" s="70"/>
      <c r="E368" s="69"/>
      <c r="F368" s="90"/>
      <c r="G368" s="90"/>
      <c r="H368" s="90"/>
      <c r="I368" s="90"/>
      <c r="J368" s="90"/>
      <c r="K368" s="90"/>
      <c r="L368" s="69"/>
      <c r="M368" s="69"/>
    </row>
    <row r="369" spans="1:13">
      <c r="A369" s="93"/>
      <c r="B369" s="82"/>
      <c r="C369" s="70"/>
      <c r="D369" s="70"/>
      <c r="E369" s="69"/>
      <c r="F369" s="90"/>
      <c r="G369" s="90"/>
      <c r="H369" s="90"/>
      <c r="I369" s="90"/>
      <c r="J369" s="90"/>
      <c r="K369" s="90"/>
      <c r="L369" s="69"/>
      <c r="M369" s="69"/>
    </row>
    <row r="370" spans="1:13">
      <c r="A370" s="93"/>
      <c r="B370" s="82"/>
      <c r="C370" s="70"/>
      <c r="D370" s="70"/>
      <c r="E370" s="69"/>
      <c r="F370" s="90"/>
      <c r="G370" s="90"/>
      <c r="H370" s="90"/>
      <c r="I370" s="90"/>
      <c r="J370" s="90"/>
      <c r="K370" s="90"/>
      <c r="L370" s="69"/>
      <c r="M370" s="69"/>
    </row>
    <row r="371" spans="1:13">
      <c r="A371" s="93"/>
      <c r="B371" s="82"/>
      <c r="C371" s="70"/>
      <c r="D371" s="70"/>
      <c r="E371" s="69"/>
      <c r="F371" s="90"/>
      <c r="G371" s="90"/>
      <c r="H371" s="90"/>
      <c r="I371" s="90"/>
      <c r="J371" s="90"/>
      <c r="K371" s="90"/>
      <c r="L371" s="69"/>
      <c r="M371" s="69"/>
    </row>
    <row r="372" spans="1:13">
      <c r="A372" s="93"/>
      <c r="B372" s="82"/>
      <c r="C372" s="70"/>
      <c r="D372" s="70"/>
      <c r="E372" s="69"/>
      <c r="F372" s="90"/>
      <c r="G372" s="90"/>
      <c r="H372" s="90"/>
      <c r="I372" s="90"/>
      <c r="J372" s="90"/>
      <c r="K372" s="90"/>
      <c r="L372" s="69"/>
      <c r="M372" s="69"/>
    </row>
    <row r="373" spans="1:13">
      <c r="A373" s="93"/>
      <c r="B373" s="82"/>
      <c r="C373" s="70"/>
      <c r="D373" s="70"/>
      <c r="E373" s="69"/>
      <c r="F373" s="90"/>
      <c r="G373" s="90"/>
      <c r="H373" s="90"/>
      <c r="I373" s="90"/>
      <c r="J373" s="90"/>
      <c r="K373" s="90"/>
      <c r="L373" s="69"/>
      <c r="M373" s="69"/>
    </row>
    <row r="374" spans="1:13">
      <c r="A374" s="93"/>
      <c r="B374" s="82"/>
      <c r="C374" s="70"/>
      <c r="D374" s="70"/>
      <c r="E374" s="69"/>
      <c r="F374" s="90"/>
      <c r="G374" s="90"/>
      <c r="H374" s="90"/>
      <c r="I374" s="90"/>
      <c r="J374" s="90"/>
      <c r="K374" s="90"/>
      <c r="L374" s="69"/>
      <c r="M374" s="69"/>
    </row>
    <row r="375" spans="1:13">
      <c r="A375" s="93"/>
      <c r="B375" s="82"/>
      <c r="C375" s="70"/>
      <c r="D375" s="70"/>
      <c r="E375" s="69"/>
      <c r="F375" s="90"/>
      <c r="G375" s="90"/>
      <c r="H375" s="90"/>
      <c r="I375" s="90"/>
      <c r="J375" s="90"/>
      <c r="K375" s="90"/>
      <c r="L375" s="69"/>
      <c r="M375" s="69"/>
    </row>
    <row r="376" spans="1:13">
      <c r="A376" s="93"/>
      <c r="B376" s="82"/>
      <c r="C376" s="70"/>
      <c r="D376" s="70"/>
      <c r="E376" s="69"/>
      <c r="F376" s="90"/>
      <c r="G376" s="90"/>
      <c r="H376" s="90"/>
      <c r="I376" s="90"/>
      <c r="J376" s="90"/>
      <c r="K376" s="90"/>
      <c r="L376" s="69"/>
      <c r="M376" s="69"/>
    </row>
    <row r="377" spans="1:13">
      <c r="A377" s="93"/>
      <c r="B377" s="82"/>
      <c r="C377" s="70"/>
      <c r="D377" s="70"/>
      <c r="E377" s="69"/>
      <c r="F377" s="90"/>
      <c r="G377" s="90"/>
      <c r="H377" s="90"/>
      <c r="I377" s="90"/>
      <c r="J377" s="90"/>
      <c r="K377" s="90"/>
      <c r="L377" s="69"/>
      <c r="M377" s="69"/>
    </row>
    <row r="378" spans="1:13">
      <c r="A378" s="93"/>
      <c r="B378" s="82"/>
      <c r="C378" s="70"/>
      <c r="D378" s="70"/>
      <c r="E378" s="69"/>
      <c r="F378" s="90"/>
      <c r="G378" s="90"/>
      <c r="H378" s="90"/>
      <c r="I378" s="90"/>
      <c r="J378" s="90"/>
      <c r="K378" s="90"/>
      <c r="L378" s="69"/>
      <c r="M378" s="69"/>
    </row>
    <row r="379" spans="1:13">
      <c r="A379" s="93"/>
      <c r="B379" s="82"/>
      <c r="C379" s="70"/>
      <c r="D379" s="70"/>
      <c r="E379" s="69"/>
      <c r="F379" s="90"/>
      <c r="G379" s="90"/>
      <c r="H379" s="90"/>
      <c r="I379" s="90"/>
      <c r="J379" s="90"/>
      <c r="K379" s="90"/>
      <c r="L379" s="69"/>
      <c r="M379" s="69"/>
    </row>
    <row r="380" spans="1:13">
      <c r="A380" s="93"/>
      <c r="B380" s="82"/>
      <c r="C380" s="70"/>
      <c r="D380" s="70"/>
      <c r="E380" s="69"/>
      <c r="F380" s="90"/>
      <c r="G380" s="90"/>
      <c r="H380" s="90"/>
      <c r="I380" s="90"/>
      <c r="J380" s="90"/>
      <c r="K380" s="90"/>
      <c r="L380" s="69"/>
      <c r="M380" s="69"/>
    </row>
    <row r="381" spans="1:13">
      <c r="A381" s="93"/>
      <c r="B381" s="82"/>
      <c r="C381" s="70"/>
      <c r="D381" s="70"/>
      <c r="E381" s="69"/>
      <c r="F381" s="90"/>
      <c r="G381" s="90"/>
      <c r="H381" s="90"/>
      <c r="I381" s="90"/>
      <c r="J381" s="90"/>
      <c r="K381" s="90"/>
      <c r="L381" s="69"/>
      <c r="M381" s="69"/>
    </row>
    <row r="382" spans="1:13">
      <c r="A382" s="93"/>
      <c r="B382" s="82"/>
      <c r="C382" s="70"/>
      <c r="D382" s="70"/>
      <c r="E382" s="69"/>
      <c r="F382" s="90"/>
      <c r="G382" s="90"/>
      <c r="H382" s="90"/>
      <c r="I382" s="90"/>
      <c r="J382" s="90"/>
      <c r="K382" s="90"/>
      <c r="L382" s="69"/>
      <c r="M382" s="69"/>
    </row>
    <row r="383" spans="1:13">
      <c r="A383" s="93"/>
      <c r="B383" s="82"/>
      <c r="C383" s="70"/>
      <c r="D383" s="70"/>
      <c r="E383" s="69"/>
      <c r="F383" s="90"/>
      <c r="G383" s="90"/>
      <c r="H383" s="90"/>
      <c r="I383" s="90"/>
      <c r="J383" s="90"/>
      <c r="K383" s="90"/>
      <c r="L383" s="69"/>
      <c r="M383" s="69"/>
    </row>
    <row r="384" spans="1:13">
      <c r="A384" s="93"/>
      <c r="B384" s="82"/>
      <c r="C384" s="70"/>
      <c r="D384" s="70"/>
      <c r="E384" s="69"/>
      <c r="F384" s="90"/>
      <c r="G384" s="90"/>
      <c r="H384" s="90"/>
      <c r="I384" s="90"/>
      <c r="J384" s="90"/>
      <c r="K384" s="90"/>
      <c r="L384" s="69"/>
      <c r="M384" s="69"/>
    </row>
    <row r="385" spans="1:13">
      <c r="A385" s="93"/>
      <c r="B385" s="82"/>
      <c r="C385" s="70"/>
      <c r="D385" s="70"/>
      <c r="E385" s="69"/>
      <c r="F385" s="90"/>
      <c r="G385" s="90"/>
      <c r="H385" s="90"/>
      <c r="I385" s="90"/>
      <c r="J385" s="90"/>
      <c r="K385" s="90"/>
      <c r="L385" s="69"/>
      <c r="M385" s="69"/>
    </row>
    <row r="386" spans="1:13">
      <c r="A386" s="93"/>
      <c r="B386" s="82"/>
      <c r="C386" s="70"/>
      <c r="D386" s="70"/>
      <c r="E386" s="69"/>
      <c r="F386" s="90"/>
      <c r="G386" s="90"/>
      <c r="H386" s="90"/>
      <c r="I386" s="90"/>
      <c r="J386" s="90"/>
      <c r="K386" s="90"/>
      <c r="L386" s="69"/>
      <c r="M386" s="69"/>
    </row>
    <row r="387" spans="1:13">
      <c r="A387" s="93"/>
      <c r="B387" s="82"/>
      <c r="C387" s="70"/>
      <c r="D387" s="70"/>
      <c r="E387" s="69"/>
      <c r="F387" s="90"/>
      <c r="G387" s="90"/>
      <c r="H387" s="90"/>
      <c r="I387" s="90"/>
      <c r="J387" s="90"/>
      <c r="K387" s="90"/>
      <c r="L387" s="69"/>
      <c r="M387" s="69"/>
    </row>
    <row r="388" spans="1:13">
      <c r="A388" s="93"/>
      <c r="B388" s="82"/>
      <c r="C388" s="70"/>
      <c r="D388" s="70"/>
      <c r="E388" s="69"/>
      <c r="F388" s="90"/>
      <c r="G388" s="90"/>
      <c r="H388" s="90"/>
      <c r="I388" s="90"/>
      <c r="J388" s="90"/>
      <c r="K388" s="90"/>
      <c r="L388" s="69"/>
      <c r="M388" s="69"/>
    </row>
    <row r="389" spans="1:13">
      <c r="A389" s="93"/>
      <c r="B389" s="82"/>
      <c r="C389" s="70"/>
      <c r="D389" s="70"/>
      <c r="E389" s="69"/>
      <c r="F389" s="90"/>
      <c r="G389" s="90"/>
      <c r="H389" s="90"/>
      <c r="I389" s="90"/>
      <c r="J389" s="90"/>
      <c r="K389" s="90"/>
      <c r="L389" s="69"/>
      <c r="M389" s="69"/>
    </row>
    <row r="390" spans="1:13">
      <c r="A390" s="93"/>
      <c r="B390" s="82"/>
      <c r="C390" s="70"/>
      <c r="D390" s="70"/>
      <c r="E390" s="69"/>
      <c r="F390" s="90"/>
      <c r="G390" s="90"/>
      <c r="H390" s="90"/>
      <c r="I390" s="90"/>
      <c r="J390" s="90"/>
      <c r="K390" s="90"/>
      <c r="L390" s="69"/>
      <c r="M390" s="69"/>
    </row>
    <row r="391" spans="1:13">
      <c r="A391" s="93"/>
      <c r="B391" s="82"/>
      <c r="C391" s="70"/>
      <c r="D391" s="70"/>
      <c r="E391" s="69"/>
      <c r="F391" s="90"/>
      <c r="G391" s="90"/>
      <c r="H391" s="90"/>
      <c r="I391" s="90"/>
      <c r="J391" s="90"/>
      <c r="K391" s="90"/>
      <c r="L391" s="69"/>
      <c r="M391" s="69"/>
    </row>
    <row r="392" spans="1:13">
      <c r="A392" s="93"/>
      <c r="B392" s="82"/>
      <c r="C392" s="70"/>
      <c r="D392" s="70"/>
      <c r="E392" s="69"/>
      <c r="F392" s="90"/>
      <c r="G392" s="90"/>
      <c r="H392" s="90"/>
      <c r="I392" s="90"/>
      <c r="J392" s="90"/>
      <c r="K392" s="90"/>
      <c r="L392" s="69"/>
      <c r="M392" s="69"/>
    </row>
    <row r="393" spans="1:13">
      <c r="A393" s="93"/>
      <c r="B393" s="82"/>
      <c r="C393" s="70"/>
      <c r="D393" s="70"/>
      <c r="E393" s="69"/>
      <c r="F393" s="90"/>
      <c r="G393" s="90"/>
      <c r="H393" s="90"/>
      <c r="I393" s="90"/>
      <c r="J393" s="90"/>
      <c r="K393" s="90"/>
      <c r="L393" s="69"/>
      <c r="M393" s="69"/>
    </row>
    <row r="394" spans="1:13">
      <c r="A394" s="93"/>
      <c r="B394" s="82"/>
      <c r="C394" s="70"/>
      <c r="D394" s="70"/>
      <c r="E394" s="69"/>
      <c r="F394" s="90"/>
      <c r="G394" s="90"/>
      <c r="H394" s="90"/>
      <c r="I394" s="90"/>
      <c r="J394" s="90"/>
      <c r="K394" s="90"/>
      <c r="L394" s="69"/>
      <c r="M394" s="69"/>
    </row>
    <row r="395" spans="1:13">
      <c r="A395" s="93"/>
      <c r="B395" s="82"/>
      <c r="C395" s="70"/>
      <c r="D395" s="70"/>
      <c r="E395" s="69"/>
      <c r="F395" s="90"/>
      <c r="G395" s="90"/>
      <c r="H395" s="90"/>
      <c r="I395" s="90"/>
      <c r="J395" s="90"/>
      <c r="K395" s="90"/>
      <c r="L395" s="69"/>
      <c r="M395" s="69"/>
    </row>
    <row r="396" spans="1:13">
      <c r="A396" s="93"/>
      <c r="B396" s="82"/>
      <c r="C396" s="70"/>
      <c r="D396" s="70"/>
      <c r="E396" s="69"/>
      <c r="F396" s="90"/>
      <c r="G396" s="90"/>
      <c r="H396" s="90"/>
      <c r="I396" s="90"/>
      <c r="J396" s="90"/>
      <c r="K396" s="90"/>
      <c r="L396" s="69"/>
      <c r="M396" s="69"/>
    </row>
    <row r="397" spans="1:13">
      <c r="A397" s="93"/>
      <c r="B397" s="82"/>
      <c r="C397" s="70"/>
      <c r="D397" s="70"/>
      <c r="E397" s="69"/>
      <c r="F397" s="90"/>
      <c r="G397" s="90"/>
      <c r="H397" s="90"/>
      <c r="I397" s="90"/>
      <c r="J397" s="90"/>
      <c r="K397" s="90"/>
      <c r="L397" s="69"/>
      <c r="M397" s="69"/>
    </row>
    <row r="398" spans="1:13">
      <c r="A398" s="93"/>
      <c r="B398" s="82"/>
      <c r="C398" s="70"/>
      <c r="D398" s="70"/>
      <c r="E398" s="69"/>
      <c r="F398" s="90"/>
      <c r="G398" s="90"/>
      <c r="H398" s="90"/>
      <c r="I398" s="90"/>
      <c r="J398" s="90"/>
      <c r="K398" s="90"/>
      <c r="L398" s="69"/>
      <c r="M398" s="69"/>
    </row>
    <row r="399" spans="1:13">
      <c r="A399" s="93"/>
      <c r="B399" s="82"/>
      <c r="C399" s="70"/>
      <c r="D399" s="70"/>
      <c r="E399" s="69"/>
      <c r="F399" s="90"/>
      <c r="G399" s="90"/>
      <c r="H399" s="90"/>
      <c r="I399" s="90"/>
      <c r="J399" s="90"/>
      <c r="K399" s="90"/>
      <c r="L399" s="69"/>
      <c r="M399" s="69"/>
    </row>
    <row r="400" spans="1:13">
      <c r="A400" s="92"/>
      <c r="B400" s="83"/>
      <c r="C400" s="69"/>
      <c r="D400" s="69"/>
      <c r="E400" s="69"/>
      <c r="F400" s="90"/>
      <c r="G400" s="90"/>
      <c r="H400" s="90"/>
      <c r="I400" s="90"/>
      <c r="J400" s="90"/>
      <c r="K400" s="90"/>
      <c r="L400" s="69"/>
      <c r="M400" s="69"/>
    </row>
    <row r="401" spans="1:13">
      <c r="A401" s="92"/>
      <c r="B401" s="83"/>
      <c r="C401" s="69"/>
      <c r="D401" s="69"/>
      <c r="E401" s="69"/>
      <c r="F401" s="90"/>
      <c r="G401" s="90"/>
      <c r="H401" s="90"/>
      <c r="I401" s="90"/>
      <c r="J401" s="90"/>
      <c r="K401" s="90"/>
      <c r="L401" s="69"/>
      <c r="M401" s="69"/>
    </row>
    <row r="402" spans="1:13">
      <c r="A402" s="92"/>
      <c r="B402" s="83"/>
      <c r="C402" s="69"/>
      <c r="D402" s="69"/>
      <c r="E402" s="69"/>
      <c r="F402" s="90"/>
      <c r="G402" s="90"/>
      <c r="H402" s="90"/>
      <c r="I402" s="90"/>
      <c r="J402" s="90"/>
      <c r="K402" s="90"/>
      <c r="L402" s="69"/>
      <c r="M402" s="69"/>
    </row>
    <row r="403" spans="1:13">
      <c r="A403" s="92"/>
      <c r="B403" s="83"/>
      <c r="C403" s="69"/>
      <c r="D403" s="69"/>
      <c r="E403" s="69"/>
      <c r="F403" s="90"/>
      <c r="G403" s="90"/>
      <c r="H403" s="90"/>
      <c r="I403" s="90"/>
      <c r="J403" s="90"/>
      <c r="K403" s="90"/>
      <c r="L403" s="69"/>
      <c r="M403" s="69"/>
    </row>
    <row r="404" spans="1:13">
      <c r="A404" s="92"/>
      <c r="B404" s="83"/>
      <c r="C404" s="69"/>
      <c r="D404" s="69"/>
      <c r="E404" s="69"/>
      <c r="F404" s="90"/>
      <c r="G404" s="90"/>
      <c r="H404" s="90"/>
      <c r="I404" s="90"/>
      <c r="J404" s="90"/>
      <c r="K404" s="90"/>
      <c r="L404" s="69"/>
      <c r="M404" s="69"/>
    </row>
    <row r="405" spans="1:13">
      <c r="A405" s="92"/>
      <c r="B405" s="83"/>
      <c r="C405" s="69"/>
      <c r="D405" s="69"/>
      <c r="E405" s="69"/>
      <c r="F405" s="90"/>
      <c r="G405" s="90"/>
      <c r="H405" s="90"/>
      <c r="I405" s="90"/>
      <c r="J405" s="90"/>
      <c r="K405" s="90"/>
      <c r="L405" s="69"/>
      <c r="M405" s="69"/>
    </row>
    <row r="406" spans="1:13">
      <c r="A406" s="92"/>
      <c r="B406" s="83"/>
      <c r="C406" s="69"/>
      <c r="D406" s="69"/>
      <c r="E406" s="69"/>
      <c r="F406" s="90"/>
      <c r="G406" s="90"/>
      <c r="H406" s="90"/>
      <c r="I406" s="90"/>
      <c r="J406" s="90"/>
      <c r="K406" s="90"/>
      <c r="L406" s="69"/>
      <c r="M406" s="69"/>
    </row>
    <row r="407" spans="1:13">
      <c r="A407" s="92"/>
      <c r="B407" s="83"/>
      <c r="C407" s="69"/>
      <c r="D407" s="69"/>
      <c r="E407" s="69"/>
      <c r="F407" s="90"/>
      <c r="G407" s="90"/>
      <c r="H407" s="90"/>
      <c r="I407" s="90"/>
      <c r="J407" s="90"/>
      <c r="K407" s="90"/>
      <c r="L407" s="69"/>
      <c r="M407" s="69"/>
    </row>
    <row r="408" spans="1:13">
      <c r="A408" s="92"/>
      <c r="B408" s="83"/>
      <c r="C408" s="69"/>
      <c r="D408" s="69"/>
      <c r="E408" s="69"/>
      <c r="F408" s="90"/>
      <c r="G408" s="90"/>
      <c r="H408" s="90"/>
      <c r="I408" s="90"/>
      <c r="J408" s="90"/>
      <c r="K408" s="90"/>
      <c r="L408" s="69"/>
      <c r="M408" s="69"/>
    </row>
    <row r="409" spans="1:13">
      <c r="A409" s="92"/>
      <c r="B409" s="83"/>
      <c r="C409" s="69"/>
      <c r="D409" s="69"/>
      <c r="E409" s="69"/>
      <c r="F409" s="90"/>
      <c r="G409" s="90"/>
      <c r="H409" s="90"/>
      <c r="I409" s="90"/>
      <c r="J409" s="90"/>
      <c r="K409" s="90"/>
      <c r="L409" s="69"/>
      <c r="M409" s="69"/>
    </row>
    <row r="410" spans="1:13">
      <c r="A410" s="92"/>
      <c r="B410" s="83"/>
      <c r="C410" s="69"/>
      <c r="D410" s="69"/>
      <c r="E410" s="69"/>
      <c r="F410" s="90"/>
      <c r="G410" s="90"/>
      <c r="H410" s="90"/>
      <c r="I410" s="90"/>
      <c r="J410" s="90"/>
      <c r="K410" s="90"/>
      <c r="L410" s="69"/>
      <c r="M410" s="69"/>
    </row>
    <row r="411" spans="1:13">
      <c r="A411" s="92"/>
      <c r="B411" s="83"/>
      <c r="C411" s="69"/>
      <c r="D411" s="69"/>
      <c r="E411" s="69"/>
      <c r="F411" s="90"/>
      <c r="G411" s="90"/>
      <c r="H411" s="90"/>
      <c r="I411" s="90"/>
      <c r="J411" s="90"/>
      <c r="K411" s="90"/>
      <c r="L411" s="69"/>
      <c r="M411" s="69"/>
    </row>
    <row r="412" spans="1:13">
      <c r="A412" s="92"/>
      <c r="B412" s="83"/>
      <c r="C412" s="69"/>
      <c r="D412" s="69"/>
      <c r="E412" s="69"/>
      <c r="F412" s="90"/>
      <c r="G412" s="90"/>
      <c r="H412" s="90"/>
      <c r="I412" s="90"/>
      <c r="J412" s="90"/>
      <c r="K412" s="90"/>
      <c r="L412" s="69"/>
      <c r="M412" s="69"/>
    </row>
    <row r="413" spans="1:13">
      <c r="A413" s="92"/>
      <c r="B413" s="83"/>
      <c r="C413" s="69"/>
      <c r="D413" s="69"/>
      <c r="E413" s="69"/>
      <c r="F413" s="90"/>
      <c r="G413" s="90"/>
      <c r="H413" s="90"/>
      <c r="I413" s="90"/>
      <c r="J413" s="90"/>
      <c r="K413" s="90"/>
      <c r="L413" s="69"/>
      <c r="M413" s="69"/>
    </row>
    <row r="414" spans="1:13">
      <c r="A414" s="92"/>
      <c r="B414" s="83"/>
      <c r="C414" s="69"/>
      <c r="D414" s="69"/>
      <c r="E414" s="69"/>
      <c r="F414" s="90"/>
      <c r="G414" s="90"/>
      <c r="H414" s="90"/>
      <c r="I414" s="90"/>
      <c r="J414" s="90"/>
      <c r="K414" s="90"/>
      <c r="L414" s="69"/>
      <c r="M414" s="69"/>
    </row>
    <row r="415" spans="1:13">
      <c r="A415" s="92"/>
      <c r="B415" s="83"/>
      <c r="C415" s="69"/>
      <c r="D415" s="69"/>
      <c r="E415" s="69"/>
      <c r="F415" s="90"/>
      <c r="G415" s="90"/>
      <c r="H415" s="90"/>
      <c r="I415" s="90"/>
      <c r="J415" s="90"/>
      <c r="K415" s="90"/>
      <c r="L415" s="69"/>
      <c r="M415" s="69"/>
    </row>
    <row r="416" spans="1:13">
      <c r="A416" s="92"/>
      <c r="B416" s="83"/>
      <c r="C416" s="69"/>
      <c r="D416" s="69"/>
      <c r="E416" s="69"/>
      <c r="F416" s="90"/>
      <c r="G416" s="90"/>
      <c r="H416" s="90"/>
      <c r="I416" s="90"/>
      <c r="J416" s="90"/>
      <c r="K416" s="90"/>
      <c r="L416" s="69"/>
      <c r="M416" s="69"/>
    </row>
    <row r="417" spans="1:13">
      <c r="A417" s="92"/>
      <c r="B417" s="83"/>
      <c r="C417" s="69"/>
      <c r="D417" s="69"/>
      <c r="E417" s="69"/>
      <c r="F417" s="90"/>
      <c r="G417" s="90"/>
      <c r="H417" s="90"/>
      <c r="I417" s="90"/>
      <c r="J417" s="90"/>
      <c r="K417" s="90"/>
      <c r="L417" s="69"/>
      <c r="M417" s="69"/>
    </row>
    <row r="418" spans="1:13">
      <c r="A418" s="92"/>
      <c r="B418" s="83"/>
      <c r="C418" s="69"/>
      <c r="D418" s="69"/>
      <c r="E418" s="69"/>
      <c r="F418" s="90"/>
      <c r="G418" s="90"/>
      <c r="H418" s="90"/>
      <c r="I418" s="90"/>
      <c r="J418" s="90"/>
      <c r="K418" s="90"/>
      <c r="L418" s="69"/>
      <c r="M418" s="69"/>
    </row>
    <row r="419" spans="1:13">
      <c r="A419" s="92"/>
      <c r="B419" s="83"/>
      <c r="C419" s="69"/>
      <c r="D419" s="69"/>
      <c r="E419" s="69"/>
      <c r="F419" s="90"/>
      <c r="G419" s="90"/>
      <c r="H419" s="90"/>
      <c r="I419" s="90"/>
      <c r="J419" s="90"/>
      <c r="K419" s="90"/>
      <c r="L419" s="69"/>
      <c r="M419" s="69"/>
    </row>
    <row r="420" spans="1:13">
      <c r="A420" s="92"/>
      <c r="B420" s="83"/>
      <c r="C420" s="69"/>
      <c r="D420" s="69"/>
      <c r="E420" s="69"/>
      <c r="F420" s="90"/>
      <c r="G420" s="90"/>
      <c r="H420" s="90"/>
      <c r="I420" s="90"/>
      <c r="J420" s="90"/>
      <c r="K420" s="90"/>
      <c r="L420" s="69"/>
      <c r="M420" s="69"/>
    </row>
    <row r="421" spans="1:13">
      <c r="A421" s="92"/>
      <c r="B421" s="83"/>
      <c r="C421" s="69"/>
      <c r="D421" s="69"/>
      <c r="E421" s="69"/>
      <c r="F421" s="90"/>
      <c r="G421" s="90"/>
      <c r="H421" s="90"/>
      <c r="I421" s="90"/>
      <c r="J421" s="90"/>
      <c r="K421" s="90"/>
      <c r="L421" s="69"/>
      <c r="M421" s="69"/>
    </row>
    <row r="422" spans="1:13">
      <c r="A422" s="92"/>
      <c r="B422" s="83"/>
      <c r="C422" s="69"/>
      <c r="D422" s="69"/>
      <c r="E422" s="69"/>
      <c r="F422" s="90"/>
      <c r="G422" s="90"/>
      <c r="H422" s="90"/>
      <c r="I422" s="90"/>
      <c r="J422" s="90"/>
      <c r="K422" s="90"/>
      <c r="L422" s="69"/>
      <c r="M422" s="69"/>
    </row>
    <row r="423" spans="1:13">
      <c r="A423" s="92"/>
      <c r="B423" s="83"/>
      <c r="C423" s="69"/>
      <c r="D423" s="69"/>
      <c r="E423" s="69"/>
      <c r="F423" s="90"/>
      <c r="G423" s="90"/>
      <c r="H423" s="90"/>
      <c r="I423" s="90"/>
      <c r="J423" s="90"/>
      <c r="K423" s="90"/>
      <c r="L423" s="69"/>
      <c r="M423" s="69"/>
    </row>
    <row r="424" spans="1:13">
      <c r="A424" s="92"/>
      <c r="B424" s="83"/>
      <c r="C424" s="69"/>
      <c r="D424" s="69"/>
      <c r="E424" s="69"/>
      <c r="F424" s="90"/>
      <c r="G424" s="90"/>
      <c r="H424" s="90"/>
      <c r="I424" s="90"/>
      <c r="J424" s="90"/>
      <c r="K424" s="90"/>
      <c r="L424" s="69"/>
      <c r="M424" s="69"/>
    </row>
    <row r="425" spans="1:13">
      <c r="A425" s="92"/>
      <c r="B425" s="83"/>
      <c r="C425" s="69"/>
      <c r="D425" s="69"/>
      <c r="E425" s="69"/>
      <c r="F425" s="90"/>
      <c r="G425" s="90"/>
      <c r="H425" s="90"/>
      <c r="I425" s="90"/>
      <c r="J425" s="90"/>
      <c r="K425" s="90"/>
      <c r="L425" s="69"/>
      <c r="M425" s="69"/>
    </row>
    <row r="426" spans="1:13">
      <c r="A426" s="92"/>
      <c r="B426" s="83"/>
      <c r="C426" s="69"/>
      <c r="D426" s="69"/>
      <c r="E426" s="69"/>
      <c r="F426" s="90"/>
      <c r="G426" s="90"/>
      <c r="H426" s="90"/>
      <c r="I426" s="90"/>
      <c r="J426" s="90"/>
      <c r="K426" s="90"/>
      <c r="L426" s="69"/>
      <c r="M426" s="69"/>
    </row>
    <row r="427" spans="1:13">
      <c r="A427" s="92"/>
      <c r="B427" s="83"/>
      <c r="C427" s="69"/>
      <c r="D427" s="69"/>
      <c r="E427" s="69"/>
      <c r="F427" s="90"/>
      <c r="G427" s="90"/>
      <c r="H427" s="90"/>
      <c r="I427" s="90"/>
      <c r="J427" s="90"/>
      <c r="K427" s="90"/>
      <c r="L427" s="69"/>
      <c r="M427" s="69"/>
    </row>
    <row r="428" spans="1:13">
      <c r="A428" s="92"/>
      <c r="B428" s="83"/>
      <c r="C428" s="69"/>
      <c r="D428" s="69"/>
      <c r="E428" s="69"/>
      <c r="F428" s="90"/>
      <c r="G428" s="90"/>
      <c r="H428" s="90"/>
      <c r="I428" s="90"/>
      <c r="J428" s="90"/>
      <c r="K428" s="90"/>
      <c r="L428" s="69"/>
      <c r="M428" s="69"/>
    </row>
  </sheetData>
  <sheetProtection insertColumns="0" insertRows="0" deleteColumns="0"/>
  <mergeCells count="6">
    <mergeCell ref="A2:R2"/>
    <mergeCell ref="A3:R3"/>
    <mergeCell ref="A5:R5"/>
    <mergeCell ref="A7:R7"/>
    <mergeCell ref="D9:E9"/>
    <mergeCell ref="G9:O9"/>
  </mergeCells>
  <phoneticPr fontId="6" type="noConversion"/>
  <conditionalFormatting sqref="A1:XFD1048576">
    <cfRule type="expression" dxfId="57" priority="13">
      <formula>CELL("protect",A1)=1</formula>
    </cfRule>
    <cfRule type="expression" dxfId="56" priority="15">
      <formula>CELL("protect",A1)=1</formula>
    </cfRule>
  </conditionalFormatting>
  <conditionalFormatting sqref="A2:R7">
    <cfRule type="expression" dxfId="55" priority="14">
      <formula>CELL("protect",A2)=1</formula>
    </cfRule>
  </conditionalFormatting>
  <conditionalFormatting sqref="D9:Q10">
    <cfRule type="expression" dxfId="54" priority="11">
      <formula>CELL("protect",D9)=1</formula>
    </cfRule>
    <cfRule type="expression" dxfId="53" priority="12">
      <formula>CELL("protect",D9)=1</formula>
    </cfRule>
  </conditionalFormatting>
  <conditionalFormatting sqref="D9:Q10">
    <cfRule type="expression" dxfId="52" priority="10">
      <formula>CELL("protect",D9)=1</formula>
    </cfRule>
  </conditionalFormatting>
  <conditionalFormatting sqref="D9:Q10">
    <cfRule type="expression" dxfId="51" priority="9">
      <formula>CELL("protect",D9)=1</formula>
    </cfRule>
  </conditionalFormatting>
  <conditionalFormatting sqref="D9:Q10">
    <cfRule type="expression" dxfId="50" priority="7">
      <formula>CELL("protect",D9)=1</formula>
    </cfRule>
    <cfRule type="expression" dxfId="49" priority="8">
      <formula>CELL("protect",D9)=1</formula>
    </cfRule>
  </conditionalFormatting>
  <conditionalFormatting sqref="D9:D10 E10:F10 G9:G10 Q9 H10:P10">
    <cfRule type="expression" dxfId="48" priority="6">
      <formula>CELL("protect",D9)=1</formula>
    </cfRule>
  </conditionalFormatting>
  <conditionalFormatting sqref="D9:Q10">
    <cfRule type="expression" dxfId="47" priority="5">
      <formula>CELL("protect",D9)=1</formula>
    </cfRule>
  </conditionalFormatting>
  <conditionalFormatting sqref="D9:D10 E10:F10 G9:G10 Q9 H10:P10">
    <cfRule type="expression" dxfId="46" priority="4">
      <formula>CELL("protect",D9)=1</formula>
    </cfRule>
  </conditionalFormatting>
  <conditionalFormatting sqref="D9:Q10">
    <cfRule type="expression" dxfId="45" priority="3">
      <formula>CELL("protect",D9)=1</formula>
    </cfRule>
  </conditionalFormatting>
  <conditionalFormatting sqref="D9:D10 E10:F10 G9:G10 Q9 H10:P10">
    <cfRule type="expression" dxfId="44" priority="2">
      <formula>CELL("protect",D9)=1</formula>
    </cfRule>
  </conditionalFormatting>
  <conditionalFormatting sqref="D9:Q10">
    <cfRule type="expression" dxfId="43" priority="1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70" orientation="landscape" r:id="rId1"/>
  <headerFooter alignWithMargins="0">
    <oddFooter>&amp;RPage 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25"/>
  <sheetViews>
    <sheetView zoomScale="85" zoomScaleNormal="85" workbookViewId="0">
      <selection activeCell="B1" sqref="B1"/>
    </sheetView>
  </sheetViews>
  <sheetFormatPr defaultColWidth="9.69921875" defaultRowHeight="13"/>
  <cols>
    <col min="1" max="1" width="0.8984375" style="88" customWidth="1"/>
    <col min="2" max="2" width="26.8984375" style="88" customWidth="1"/>
    <col min="3" max="3" width="1" style="88" customWidth="1"/>
    <col min="4" max="5" width="14.09765625" style="88" customWidth="1"/>
    <col min="6" max="6" width="2.59765625" style="89" customWidth="1"/>
    <col min="7" max="8" width="14.09765625" style="88" customWidth="1"/>
    <col min="9" max="9" width="2.59765625" style="89" customWidth="1"/>
    <col min="10" max="11" width="14.09765625" style="88" customWidth="1"/>
    <col min="12" max="12" width="2.59765625" style="89" customWidth="1"/>
    <col min="13" max="14" width="14.09765625" style="979" customWidth="1"/>
    <col min="15" max="15" width="2.59765625" style="89" customWidth="1"/>
    <col min="16" max="17" width="14.09765625" style="979" customWidth="1"/>
    <col min="18" max="18" width="2.59765625" style="89" customWidth="1"/>
    <col min="19" max="20" width="14.09765625" style="979" customWidth="1"/>
    <col min="21" max="21" width="2.59765625" style="89" customWidth="1"/>
    <col min="22" max="23" width="14.09765625" style="88" customWidth="1"/>
    <col min="24" max="24" width="2.59765625" style="89" customWidth="1"/>
    <col min="25" max="26" width="14.09765625" style="88" customWidth="1"/>
    <col min="27" max="27" width="2.59765625" style="89" customWidth="1"/>
    <col min="28" max="29" width="14.09765625" style="88" customWidth="1"/>
    <col min="30" max="30" width="4.3984375" style="88" customWidth="1"/>
    <col min="31" max="16384" width="9.69921875" style="88"/>
  </cols>
  <sheetData>
    <row r="1" spans="1:30" s="89" customForma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173"/>
    </row>
    <row r="2" spans="1:30" ht="16.5">
      <c r="A2" s="990" t="s">
        <v>26</v>
      </c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991"/>
      <c r="S2" s="991"/>
      <c r="T2" s="991"/>
      <c r="U2" s="991"/>
      <c r="V2" s="991"/>
      <c r="W2" s="991"/>
      <c r="X2" s="991"/>
      <c r="Y2" s="991"/>
      <c r="Z2" s="991"/>
      <c r="AA2" s="991"/>
      <c r="AB2" s="991"/>
      <c r="AC2" s="991"/>
      <c r="AD2" s="992"/>
    </row>
    <row r="3" spans="1:30" ht="16.5">
      <c r="A3" s="1034" t="s">
        <v>53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2"/>
      <c r="U3" s="1032"/>
      <c r="V3" s="1032"/>
      <c r="W3" s="1032"/>
      <c r="X3" s="1032"/>
      <c r="Y3" s="1032"/>
      <c r="Z3" s="1032"/>
      <c r="AA3" s="1032"/>
      <c r="AB3" s="1032"/>
      <c r="AC3" s="1032"/>
      <c r="AD3" s="1033"/>
    </row>
    <row r="4" spans="1:30" ht="6" customHeight="1">
      <c r="A4" s="936"/>
      <c r="B4" s="659"/>
      <c r="C4" s="660"/>
      <c r="D4" s="659"/>
      <c r="E4" s="661"/>
      <c r="F4" s="661"/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U4" s="662"/>
      <c r="V4" s="662"/>
      <c r="W4" s="662"/>
      <c r="X4" s="662"/>
      <c r="Y4" s="662"/>
      <c r="Z4" s="662"/>
      <c r="AA4" s="662"/>
      <c r="AB4" s="652"/>
      <c r="AC4" s="652"/>
      <c r="AD4" s="448"/>
    </row>
    <row r="5" spans="1:30" ht="19.5" customHeight="1">
      <c r="A5" s="1035" t="str">
        <f>title!A5</f>
        <v>(name of municipality)</v>
      </c>
      <c r="B5" s="1036"/>
      <c r="C5" s="1036"/>
      <c r="D5" s="1036"/>
      <c r="E5" s="1036"/>
      <c r="F5" s="1036"/>
      <c r="G5" s="1036"/>
      <c r="H5" s="1036"/>
      <c r="I5" s="1036"/>
      <c r="J5" s="1036"/>
      <c r="K5" s="1036"/>
      <c r="L5" s="1036"/>
      <c r="M5" s="1036"/>
      <c r="N5" s="1036"/>
      <c r="O5" s="1036"/>
      <c r="P5" s="1036"/>
      <c r="Q5" s="1036"/>
      <c r="R5" s="1036"/>
      <c r="S5" s="1036"/>
      <c r="T5" s="1036"/>
      <c r="U5" s="1036"/>
      <c r="V5" s="1036"/>
      <c r="W5" s="1036"/>
      <c r="X5" s="1036"/>
      <c r="Y5" s="1036"/>
      <c r="Z5" s="1036"/>
      <c r="AA5" s="1036"/>
      <c r="AB5" s="1036"/>
      <c r="AC5" s="1036"/>
      <c r="AD5" s="1037"/>
    </row>
    <row r="6" spans="1:30" ht="10.5" customHeight="1">
      <c r="A6" s="937"/>
      <c r="B6" s="663"/>
      <c r="C6" s="664"/>
      <c r="D6" s="663"/>
      <c r="E6" s="663"/>
      <c r="F6" s="663"/>
      <c r="G6" s="663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3"/>
      <c r="X6" s="663"/>
      <c r="Y6" s="663"/>
      <c r="Z6" s="663"/>
      <c r="AA6" s="663"/>
      <c r="AB6" s="663"/>
      <c r="AC6" s="663"/>
      <c r="AD6" s="938"/>
    </row>
    <row r="7" spans="1:30" ht="7.5" customHeight="1">
      <c r="A7" s="939"/>
      <c r="B7" s="1038" t="s">
        <v>422</v>
      </c>
      <c r="C7" s="1038"/>
      <c r="D7" s="1038"/>
      <c r="E7" s="1038"/>
      <c r="F7" s="1038"/>
      <c r="G7" s="1038"/>
      <c r="H7" s="1038"/>
      <c r="I7" s="1038"/>
      <c r="J7" s="1038"/>
      <c r="K7" s="1038"/>
      <c r="L7" s="1038"/>
      <c r="M7" s="1038"/>
      <c r="N7" s="1038"/>
      <c r="O7" s="1038"/>
      <c r="P7" s="1038"/>
      <c r="Q7" s="1038"/>
      <c r="R7" s="1038"/>
      <c r="S7" s="1038"/>
      <c r="T7" s="1038"/>
      <c r="U7" s="1038"/>
      <c r="V7" s="1038"/>
      <c r="W7" s="1038"/>
      <c r="X7" s="1038"/>
      <c r="Y7" s="1038"/>
      <c r="Z7" s="1038"/>
      <c r="AA7" s="1038"/>
      <c r="AB7" s="1038"/>
      <c r="AC7" s="1038"/>
      <c r="AD7" s="949"/>
    </row>
    <row r="8" spans="1:30" ht="16" customHeight="1">
      <c r="A8" s="948"/>
      <c r="B8" s="1038"/>
      <c r="C8" s="1038"/>
      <c r="D8" s="1038"/>
      <c r="E8" s="1038"/>
      <c r="F8" s="1038"/>
      <c r="G8" s="1038"/>
      <c r="H8" s="1038"/>
      <c r="I8" s="1038"/>
      <c r="J8" s="1038"/>
      <c r="K8" s="1038"/>
      <c r="L8" s="1038"/>
      <c r="M8" s="1038"/>
      <c r="N8" s="1038"/>
      <c r="O8" s="1038"/>
      <c r="P8" s="1038"/>
      <c r="Q8" s="1038"/>
      <c r="R8" s="1038"/>
      <c r="S8" s="1038"/>
      <c r="T8" s="1038"/>
      <c r="U8" s="1038"/>
      <c r="V8" s="1038"/>
      <c r="W8" s="1038"/>
      <c r="X8" s="1038"/>
      <c r="Y8" s="1038"/>
      <c r="Z8" s="1038"/>
      <c r="AA8" s="1038"/>
      <c r="AB8" s="1038"/>
      <c r="AC8" s="1038"/>
      <c r="AD8" s="448"/>
    </row>
    <row r="9" spans="1:30" ht="17" customHeight="1">
      <c r="A9" s="574"/>
      <c r="B9" s="82"/>
      <c r="C9" s="94"/>
      <c r="D9" s="1008" t="str">
        <f>'page 1'!$G$10</f>
        <v>Special Area</v>
      </c>
      <c r="E9" s="1009"/>
      <c r="F9" s="758"/>
      <c r="G9" s="1008" t="str">
        <f>'page 1'!$H$10</f>
        <v>Special Area</v>
      </c>
      <c r="H9" s="1009"/>
      <c r="I9" s="758"/>
      <c r="J9" s="1008" t="str">
        <f>'page 1'!$I$10</f>
        <v>Special Area</v>
      </c>
      <c r="K9" s="1009"/>
      <c r="L9" s="758"/>
      <c r="M9" s="1008" t="str">
        <f>'page 1'!$J$10</f>
        <v>Special Area</v>
      </c>
      <c r="N9" s="1009"/>
      <c r="O9" s="758"/>
      <c r="P9" s="1008" t="str">
        <f>'page 1'!$K$10</f>
        <v>Special Area</v>
      </c>
      <c r="Q9" s="1009"/>
      <c r="R9" s="758"/>
      <c r="S9" s="1008" t="str">
        <f>'page 1'!$L$10</f>
        <v>Special Area</v>
      </c>
      <c r="T9" s="1009"/>
      <c r="U9" s="758"/>
      <c r="V9" s="1008" t="str">
        <f>'page 1'!$M$10</f>
        <v xml:space="preserve">LUD </v>
      </c>
      <c r="W9" s="1009"/>
      <c r="X9" s="800"/>
      <c r="Y9" s="1008" t="s">
        <v>151</v>
      </c>
      <c r="Z9" s="1009"/>
      <c r="AA9" s="758"/>
      <c r="AB9" s="1008" t="s">
        <v>460</v>
      </c>
      <c r="AC9" s="1009"/>
      <c r="AD9" s="159"/>
    </row>
    <row r="10" spans="1:30" ht="26" customHeight="1">
      <c r="A10" s="575"/>
      <c r="B10" s="107" t="s">
        <v>389</v>
      </c>
      <c r="C10" s="109"/>
      <c r="D10" s="922" t="s">
        <v>248</v>
      </c>
      <c r="E10" s="802" t="s">
        <v>29</v>
      </c>
      <c r="F10" s="803"/>
      <c r="G10" s="804" t="s">
        <v>248</v>
      </c>
      <c r="H10" s="802" t="s">
        <v>29</v>
      </c>
      <c r="I10" s="803"/>
      <c r="J10" s="804" t="s">
        <v>248</v>
      </c>
      <c r="K10" s="802" t="s">
        <v>29</v>
      </c>
      <c r="L10" s="803"/>
      <c r="M10" s="804" t="s">
        <v>248</v>
      </c>
      <c r="N10" s="802" t="s">
        <v>29</v>
      </c>
      <c r="O10" s="803"/>
      <c r="P10" s="804" t="s">
        <v>248</v>
      </c>
      <c r="Q10" s="802" t="s">
        <v>29</v>
      </c>
      <c r="R10" s="803"/>
      <c r="S10" s="804" t="s">
        <v>248</v>
      </c>
      <c r="T10" s="802" t="s">
        <v>29</v>
      </c>
      <c r="U10" s="803"/>
      <c r="V10" s="804" t="s">
        <v>248</v>
      </c>
      <c r="W10" s="802" t="s">
        <v>29</v>
      </c>
      <c r="X10" s="803"/>
      <c r="Y10" s="804" t="s">
        <v>248</v>
      </c>
      <c r="Z10" s="802" t="s">
        <v>29</v>
      </c>
      <c r="AA10" s="803"/>
      <c r="AB10" s="804" t="s">
        <v>458</v>
      </c>
      <c r="AC10" s="802" t="s">
        <v>459</v>
      </c>
      <c r="AD10" s="159"/>
    </row>
    <row r="11" spans="1:30" ht="11.15" customHeight="1">
      <c r="A11" s="576"/>
      <c r="B11" s="108"/>
      <c r="C11" s="94"/>
      <c r="D11" s="96"/>
      <c r="E11" s="85"/>
      <c r="F11" s="704"/>
      <c r="G11" s="96"/>
      <c r="H11" s="85"/>
      <c r="I11" s="704"/>
      <c r="J11" s="96"/>
      <c r="K11" s="85"/>
      <c r="L11" s="704"/>
      <c r="M11" s="96"/>
      <c r="N11" s="85"/>
      <c r="O11" s="704"/>
      <c r="P11" s="96"/>
      <c r="Q11" s="85"/>
      <c r="R11" s="704"/>
      <c r="S11" s="96"/>
      <c r="T11" s="85"/>
      <c r="U11" s="704"/>
      <c r="V11" s="85"/>
      <c r="W11" s="85"/>
      <c r="X11" s="704"/>
      <c r="Y11" s="85"/>
      <c r="Z11" s="96"/>
      <c r="AA11" s="449"/>
      <c r="AB11" s="96"/>
      <c r="AC11" s="96"/>
      <c r="AD11" s="159"/>
    </row>
    <row r="12" spans="1:30" ht="25" customHeight="1">
      <c r="A12" s="576"/>
      <c r="B12" s="104" t="s">
        <v>88</v>
      </c>
      <c r="C12" s="94"/>
      <c r="D12" s="873"/>
      <c r="E12" s="421"/>
      <c r="F12" s="898"/>
      <c r="G12" s="873"/>
      <c r="H12" s="421"/>
      <c r="I12" s="763"/>
      <c r="J12" s="419"/>
      <c r="K12" s="421"/>
      <c r="L12" s="763"/>
      <c r="M12" s="419"/>
      <c r="N12" s="421"/>
      <c r="O12" s="763"/>
      <c r="P12" s="419"/>
      <c r="Q12" s="421"/>
      <c r="R12" s="763"/>
      <c r="S12" s="419"/>
      <c r="T12" s="421"/>
      <c r="U12" s="763"/>
      <c r="V12" s="419"/>
      <c r="W12" s="421"/>
      <c r="X12" s="763"/>
      <c r="Y12" s="419"/>
      <c r="Z12" s="421"/>
      <c r="AA12" s="763"/>
      <c r="AB12" s="709">
        <f>SUMPRODUCT((MOD(COLUMN(D12:Z12),3)=1)*D12:Z12)</f>
        <v>0</v>
      </c>
      <c r="AC12" s="710">
        <f>SUMPRODUCT((MOD(COLUMN(D12:Z12),3)=2)*D12:Z12)</f>
        <v>0</v>
      </c>
      <c r="AD12" s="159"/>
    </row>
    <row r="13" spans="1:30" ht="18.5" customHeight="1">
      <c r="A13" s="576"/>
      <c r="B13" s="112" t="s">
        <v>359</v>
      </c>
      <c r="C13" s="94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9"/>
      <c r="AD13" s="159"/>
    </row>
    <row r="14" spans="1:30" ht="25" customHeight="1">
      <c r="A14" s="576"/>
      <c r="B14" s="104" t="s">
        <v>360</v>
      </c>
      <c r="C14" s="909"/>
      <c r="D14" s="419"/>
      <c r="E14" s="666"/>
      <c r="F14" s="642"/>
      <c r="G14" s="419"/>
      <c r="H14" s="666"/>
      <c r="I14" s="763"/>
      <c r="J14" s="419"/>
      <c r="K14" s="666"/>
      <c r="L14" s="763"/>
      <c r="M14" s="419"/>
      <c r="N14" s="666"/>
      <c r="O14" s="763"/>
      <c r="P14" s="419"/>
      <c r="Q14" s="666"/>
      <c r="R14" s="763"/>
      <c r="S14" s="419"/>
      <c r="T14" s="666"/>
      <c r="U14" s="763"/>
      <c r="V14" s="419"/>
      <c r="W14" s="666"/>
      <c r="X14" s="642"/>
      <c r="Y14" s="419"/>
      <c r="Z14" s="666"/>
      <c r="AA14" s="449"/>
      <c r="AB14" s="709">
        <f>SUMPRODUCT((MOD(COLUMN(D14:Z14),3)=1)*D14:Z14)</f>
        <v>0</v>
      </c>
      <c r="AC14" s="710">
        <f>SUMPRODUCT((MOD(COLUMN(D14:Z14),3)=2)*D14:Z14)</f>
        <v>0</v>
      </c>
      <c r="AD14" s="159"/>
    </row>
    <row r="15" spans="1:30" ht="25" customHeight="1">
      <c r="A15" s="576"/>
      <c r="B15" s="104" t="s">
        <v>361</v>
      </c>
      <c r="C15" s="909"/>
      <c r="D15" s="419"/>
      <c r="E15" s="666"/>
      <c r="F15" s="642"/>
      <c r="G15" s="419"/>
      <c r="H15" s="666"/>
      <c r="I15" s="763"/>
      <c r="J15" s="419"/>
      <c r="K15" s="666"/>
      <c r="L15" s="763"/>
      <c r="M15" s="419"/>
      <c r="N15" s="666"/>
      <c r="O15" s="763"/>
      <c r="P15" s="419"/>
      <c r="Q15" s="666"/>
      <c r="R15" s="763"/>
      <c r="S15" s="419"/>
      <c r="T15" s="666"/>
      <c r="U15" s="763"/>
      <c r="V15" s="419"/>
      <c r="W15" s="666"/>
      <c r="X15" s="642"/>
      <c r="Y15" s="419"/>
      <c r="Z15" s="666"/>
      <c r="AA15" s="449"/>
      <c r="AB15" s="709">
        <f t="shared" ref="AB15:AB19" si="0">SUMPRODUCT((MOD(COLUMN(D15:Z15),3)=1)*D15:Z15)</f>
        <v>0</v>
      </c>
      <c r="AC15" s="710">
        <f t="shared" ref="AC15:AC19" si="1">SUMPRODUCT((MOD(COLUMN(D15:Z15),3)=2)*D15:Z15)</f>
        <v>0</v>
      </c>
      <c r="AD15" s="159"/>
    </row>
    <row r="16" spans="1:30" ht="25" customHeight="1">
      <c r="A16" s="576"/>
      <c r="B16" s="104" t="s">
        <v>362</v>
      </c>
      <c r="C16" s="909"/>
      <c r="D16" s="419"/>
      <c r="E16" s="666"/>
      <c r="F16" s="642"/>
      <c r="G16" s="419"/>
      <c r="H16" s="666"/>
      <c r="I16" s="763"/>
      <c r="J16" s="419"/>
      <c r="K16" s="666"/>
      <c r="L16" s="763"/>
      <c r="M16" s="419"/>
      <c r="N16" s="666"/>
      <c r="O16" s="763"/>
      <c r="P16" s="419"/>
      <c r="Q16" s="666"/>
      <c r="R16" s="763"/>
      <c r="S16" s="419"/>
      <c r="T16" s="666"/>
      <c r="U16" s="763"/>
      <c r="V16" s="419"/>
      <c r="W16" s="666"/>
      <c r="X16" s="642"/>
      <c r="Y16" s="419"/>
      <c r="Z16" s="666"/>
      <c r="AA16" s="449"/>
      <c r="AB16" s="709">
        <f t="shared" si="0"/>
        <v>0</v>
      </c>
      <c r="AC16" s="710">
        <f t="shared" si="1"/>
        <v>0</v>
      </c>
      <c r="AD16" s="159"/>
    </row>
    <row r="17" spans="1:30" ht="25" customHeight="1">
      <c r="A17" s="576"/>
      <c r="B17" s="104" t="s">
        <v>363</v>
      </c>
      <c r="C17" s="909"/>
      <c r="D17" s="419"/>
      <c r="E17" s="666"/>
      <c r="F17" s="642"/>
      <c r="G17" s="419"/>
      <c r="H17" s="666"/>
      <c r="I17" s="763"/>
      <c r="J17" s="419"/>
      <c r="K17" s="666"/>
      <c r="L17" s="763"/>
      <c r="M17" s="419"/>
      <c r="N17" s="666"/>
      <c r="O17" s="763"/>
      <c r="P17" s="419"/>
      <c r="Q17" s="666"/>
      <c r="R17" s="763"/>
      <c r="S17" s="419"/>
      <c r="T17" s="666"/>
      <c r="U17" s="763"/>
      <c r="V17" s="419"/>
      <c r="W17" s="666"/>
      <c r="X17" s="642"/>
      <c r="Y17" s="419"/>
      <c r="Z17" s="666"/>
      <c r="AA17" s="449"/>
      <c r="AB17" s="709">
        <f t="shared" si="0"/>
        <v>0</v>
      </c>
      <c r="AC17" s="710">
        <f t="shared" si="1"/>
        <v>0</v>
      </c>
      <c r="AD17" s="159"/>
    </row>
    <row r="18" spans="1:30" ht="25" customHeight="1">
      <c r="A18" s="576"/>
      <c r="B18" s="104" t="s">
        <v>225</v>
      </c>
      <c r="C18" s="909"/>
      <c r="D18" s="419"/>
      <c r="E18" s="666"/>
      <c r="F18" s="642"/>
      <c r="G18" s="419"/>
      <c r="H18" s="666"/>
      <c r="I18" s="763"/>
      <c r="J18" s="419"/>
      <c r="K18" s="666"/>
      <c r="L18" s="763"/>
      <c r="M18" s="419"/>
      <c r="N18" s="666"/>
      <c r="O18" s="763"/>
      <c r="P18" s="419"/>
      <c r="Q18" s="666"/>
      <c r="R18" s="763"/>
      <c r="S18" s="419"/>
      <c r="T18" s="666"/>
      <c r="U18" s="763"/>
      <c r="V18" s="419"/>
      <c r="W18" s="666"/>
      <c r="X18" s="642"/>
      <c r="Y18" s="419"/>
      <c r="Z18" s="666"/>
      <c r="AA18" s="449"/>
      <c r="AB18" s="709">
        <f t="shared" si="0"/>
        <v>0</v>
      </c>
      <c r="AC18" s="710">
        <f t="shared" si="1"/>
        <v>0</v>
      </c>
      <c r="AD18" s="159"/>
    </row>
    <row r="19" spans="1:30" ht="25" customHeight="1">
      <c r="A19" s="576"/>
      <c r="B19" s="537" t="s">
        <v>353</v>
      </c>
      <c r="C19" s="909"/>
      <c r="D19" s="419"/>
      <c r="E19" s="666"/>
      <c r="F19" s="642"/>
      <c r="G19" s="419"/>
      <c r="H19" s="666"/>
      <c r="I19" s="763"/>
      <c r="J19" s="419"/>
      <c r="K19" s="666"/>
      <c r="L19" s="763"/>
      <c r="M19" s="419"/>
      <c r="N19" s="666"/>
      <c r="O19" s="763"/>
      <c r="P19" s="419"/>
      <c r="Q19" s="666"/>
      <c r="R19" s="763"/>
      <c r="S19" s="419"/>
      <c r="T19" s="666"/>
      <c r="U19" s="763"/>
      <c r="V19" s="419"/>
      <c r="W19" s="666"/>
      <c r="X19" s="642"/>
      <c r="Y19" s="419"/>
      <c r="Z19" s="666"/>
      <c r="AA19" s="449"/>
      <c r="AB19" s="709">
        <f t="shared" si="0"/>
        <v>0</v>
      </c>
      <c r="AC19" s="710">
        <f t="shared" si="1"/>
        <v>0</v>
      </c>
      <c r="AD19" s="159"/>
    </row>
    <row r="20" spans="1:30" ht="13" customHeight="1">
      <c r="A20" s="574"/>
      <c r="B20" s="104"/>
      <c r="C20" s="94"/>
      <c r="D20" s="96"/>
      <c r="E20" s="85"/>
      <c r="F20" s="704"/>
      <c r="G20" s="96"/>
      <c r="H20" s="85"/>
      <c r="I20" s="704"/>
      <c r="J20" s="96"/>
      <c r="K20" s="85"/>
      <c r="L20" s="704"/>
      <c r="M20" s="96"/>
      <c r="N20" s="85"/>
      <c r="O20" s="704"/>
      <c r="P20" s="96"/>
      <c r="Q20" s="85"/>
      <c r="R20" s="704"/>
      <c r="S20" s="96"/>
      <c r="T20" s="85"/>
      <c r="U20" s="704"/>
      <c r="V20" s="85"/>
      <c r="W20" s="85"/>
      <c r="X20" s="704"/>
      <c r="Y20" s="85"/>
      <c r="Z20" s="96"/>
      <c r="AA20" s="449"/>
      <c r="AB20" s="96"/>
      <c r="AC20" s="96"/>
      <c r="AD20" s="159"/>
    </row>
    <row r="21" spans="1:30" ht="28" customHeight="1">
      <c r="A21" s="577"/>
      <c r="B21" s="64" t="s">
        <v>444</v>
      </c>
      <c r="C21" s="909"/>
      <c r="D21" s="131">
        <f t="shared" ref="D21:Z21" si="2">SUM(D12:D20)</f>
        <v>0</v>
      </c>
      <c r="E21" s="678">
        <f t="shared" si="2"/>
        <v>0</v>
      </c>
      <c r="F21" s="673"/>
      <c r="G21" s="894">
        <f t="shared" si="2"/>
        <v>0</v>
      </c>
      <c r="H21" s="130">
        <f t="shared" si="2"/>
        <v>0</v>
      </c>
      <c r="I21" s="897"/>
      <c r="J21" s="131">
        <f t="shared" si="2"/>
        <v>0</v>
      </c>
      <c r="K21" s="130">
        <f t="shared" si="2"/>
        <v>0</v>
      </c>
      <c r="L21" s="897"/>
      <c r="M21" s="131">
        <f t="shared" ref="M21:N21" si="3">SUM(M12:M20)</f>
        <v>0</v>
      </c>
      <c r="N21" s="130">
        <f t="shared" si="3"/>
        <v>0</v>
      </c>
      <c r="O21" s="897"/>
      <c r="P21" s="131">
        <f t="shared" ref="P21:Q21" si="4">SUM(P12:P20)</f>
        <v>0</v>
      </c>
      <c r="Q21" s="130">
        <f t="shared" si="4"/>
        <v>0</v>
      </c>
      <c r="R21" s="897"/>
      <c r="S21" s="131">
        <f t="shared" ref="S21:T21" si="5">SUM(S12:S20)</f>
        <v>0</v>
      </c>
      <c r="T21" s="130">
        <f t="shared" si="5"/>
        <v>0</v>
      </c>
      <c r="U21" s="897"/>
      <c r="V21" s="894">
        <f t="shared" si="2"/>
        <v>0</v>
      </c>
      <c r="W21" s="130">
        <f t="shared" si="2"/>
        <v>0</v>
      </c>
      <c r="X21" s="897"/>
      <c r="Y21" s="131">
        <f t="shared" si="2"/>
        <v>0</v>
      </c>
      <c r="Z21" s="130">
        <f t="shared" si="2"/>
        <v>0</v>
      </c>
      <c r="AA21" s="897"/>
      <c r="AB21" s="707">
        <f t="shared" ref="AB21" si="6">SUMPRODUCT((MOD(COLUMN(D21:Z21),3)=1)*D21:Z21)</f>
        <v>0</v>
      </c>
      <c r="AC21" s="708">
        <f t="shared" ref="AC21" si="7">SUMPRODUCT((MOD(COLUMN(D21:Z21),3)=2)*D21:Z21)</f>
        <v>0</v>
      </c>
      <c r="AD21" s="159"/>
    </row>
    <row r="22" spans="1:30">
      <c r="A22" s="577"/>
      <c r="B22" s="64"/>
      <c r="C22" s="94"/>
      <c r="D22" s="65"/>
      <c r="E22" s="65"/>
      <c r="F22" s="673"/>
      <c r="G22" s="65"/>
      <c r="H22" s="65"/>
      <c r="I22" s="673"/>
      <c r="J22" s="65"/>
      <c r="K22" s="65"/>
      <c r="L22" s="673"/>
      <c r="M22" s="65"/>
      <c r="N22" s="65"/>
      <c r="O22" s="673"/>
      <c r="P22" s="65"/>
      <c r="Q22" s="65"/>
      <c r="R22" s="673"/>
      <c r="S22" s="65"/>
      <c r="T22" s="65"/>
      <c r="U22" s="673"/>
      <c r="V22" s="65"/>
      <c r="W22" s="65"/>
      <c r="X22" s="673"/>
      <c r="Y22" s="65"/>
      <c r="Z22" s="65"/>
      <c r="AA22" s="673"/>
      <c r="AB22" s="65"/>
      <c r="AC22" s="65"/>
      <c r="AD22" s="159"/>
    </row>
    <row r="23" spans="1:30" ht="21">
      <c r="A23" s="577"/>
      <c r="B23" s="108" t="s">
        <v>89</v>
      </c>
      <c r="C23" s="94"/>
      <c r="D23" s="65"/>
      <c r="E23" s="65"/>
      <c r="F23" s="673"/>
      <c r="G23" s="65"/>
      <c r="H23" s="65"/>
      <c r="I23" s="673"/>
      <c r="J23" s="65"/>
      <c r="K23" s="65"/>
      <c r="L23" s="673"/>
      <c r="M23" s="65"/>
      <c r="N23" s="65"/>
      <c r="O23" s="673"/>
      <c r="P23" s="65"/>
      <c r="Q23" s="65"/>
      <c r="R23" s="673"/>
      <c r="S23" s="65"/>
      <c r="T23" s="65"/>
      <c r="U23" s="673"/>
      <c r="V23" s="65"/>
      <c r="W23" s="65"/>
      <c r="X23" s="673"/>
      <c r="Y23" s="65"/>
      <c r="Z23" s="65"/>
      <c r="AA23" s="673"/>
      <c r="AB23" s="65"/>
      <c r="AC23" s="65"/>
      <c r="AD23" s="159"/>
    </row>
    <row r="24" spans="1:30" ht="25" customHeight="1">
      <c r="A24" s="576"/>
      <c r="B24" s="104" t="s">
        <v>90</v>
      </c>
      <c r="C24" s="94"/>
      <c r="D24" s="873"/>
      <c r="E24" s="934"/>
      <c r="F24" s="811"/>
      <c r="G24" s="441"/>
      <c r="H24" s="934"/>
      <c r="I24" s="811"/>
      <c r="J24" s="826"/>
      <c r="K24" s="935"/>
      <c r="L24" s="811"/>
      <c r="M24" s="826"/>
      <c r="N24" s="935"/>
      <c r="O24" s="811"/>
      <c r="P24" s="826"/>
      <c r="Q24" s="935"/>
      <c r="R24" s="811"/>
      <c r="S24" s="826"/>
      <c r="T24" s="935"/>
      <c r="U24" s="811"/>
      <c r="V24" s="441"/>
      <c r="W24" s="934"/>
      <c r="X24" s="946"/>
      <c r="Y24" s="826"/>
      <c r="Z24" s="421"/>
      <c r="AA24" s="763"/>
      <c r="AB24" s="709">
        <f t="shared" ref="AB24" si="8">SUMPRODUCT((MOD(COLUMN(D24:Z24),3)=1)*D24:Z24)</f>
        <v>0</v>
      </c>
      <c r="AC24" s="710">
        <f t="shared" ref="AC24" si="9">SUMPRODUCT((MOD(COLUMN(D24:Z24),3)=2)*D24:Z24)</f>
        <v>0</v>
      </c>
      <c r="AD24" s="159"/>
    </row>
    <row r="25" spans="1:30" ht="11.5" customHeight="1">
      <c r="A25" s="576"/>
      <c r="B25" s="112" t="s">
        <v>364</v>
      </c>
      <c r="C25" s="109"/>
      <c r="D25" s="449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49"/>
      <c r="AA25" s="449"/>
      <c r="AB25" s="449"/>
      <c r="AC25" s="449"/>
      <c r="AD25" s="159"/>
    </row>
    <row r="26" spans="1:30" ht="25" customHeight="1">
      <c r="A26" s="576"/>
      <c r="B26" s="104" t="s">
        <v>365</v>
      </c>
      <c r="C26" s="932"/>
      <c r="D26" s="419"/>
      <c r="E26" s="935"/>
      <c r="F26" s="940"/>
      <c r="G26" s="441"/>
      <c r="H26" s="935"/>
      <c r="I26" s="811"/>
      <c r="J26" s="441"/>
      <c r="K26" s="935"/>
      <c r="L26" s="811"/>
      <c r="M26" s="441"/>
      <c r="N26" s="935"/>
      <c r="O26" s="811"/>
      <c r="P26" s="441"/>
      <c r="Q26" s="935"/>
      <c r="R26" s="811"/>
      <c r="S26" s="441"/>
      <c r="T26" s="935"/>
      <c r="U26" s="940"/>
      <c r="V26" s="441"/>
      <c r="W26" s="935"/>
      <c r="X26" s="811"/>
      <c r="Y26" s="441"/>
      <c r="Z26" s="666"/>
      <c r="AA26" s="449"/>
      <c r="AB26" s="709">
        <f t="shared" ref="AB26" si="10">SUMPRODUCT((MOD(COLUMN(D26:Z26),3)=1)*D26:Z26)</f>
        <v>0</v>
      </c>
      <c r="AC26" s="710">
        <f t="shared" ref="AC26" si="11">SUMPRODUCT((MOD(COLUMN(D26:Z26),3)=2)*D26:Z26)</f>
        <v>0</v>
      </c>
      <c r="AD26" s="159"/>
    </row>
    <row r="27" spans="1:30" ht="25" customHeight="1">
      <c r="A27" s="576"/>
      <c r="B27" s="104" t="s">
        <v>366</v>
      </c>
      <c r="C27" s="932"/>
      <c r="D27" s="419"/>
      <c r="E27" s="935"/>
      <c r="F27" s="940"/>
      <c r="G27" s="441"/>
      <c r="H27" s="935"/>
      <c r="I27" s="811"/>
      <c r="J27" s="441"/>
      <c r="K27" s="935"/>
      <c r="L27" s="811"/>
      <c r="M27" s="441"/>
      <c r="N27" s="935"/>
      <c r="O27" s="811"/>
      <c r="P27" s="441"/>
      <c r="Q27" s="935"/>
      <c r="R27" s="811"/>
      <c r="S27" s="441"/>
      <c r="T27" s="935"/>
      <c r="U27" s="940"/>
      <c r="V27" s="441"/>
      <c r="W27" s="935"/>
      <c r="X27" s="811"/>
      <c r="Y27" s="441"/>
      <c r="Z27" s="666"/>
      <c r="AA27" s="449"/>
      <c r="AB27" s="709">
        <f t="shared" ref="AB27:AB40" si="12">SUMPRODUCT((MOD(COLUMN(D27:Z27),3)=1)*D27:Z27)</f>
        <v>0</v>
      </c>
      <c r="AC27" s="710">
        <f t="shared" ref="AC27:AC40" si="13">SUMPRODUCT((MOD(COLUMN(D27:Z27),3)=2)*D27:Z27)</f>
        <v>0</v>
      </c>
      <c r="AD27" s="159"/>
    </row>
    <row r="28" spans="1:30" ht="25" customHeight="1">
      <c r="A28" s="576"/>
      <c r="B28" s="104" t="s">
        <v>367</v>
      </c>
      <c r="C28" s="932"/>
      <c r="D28" s="419"/>
      <c r="E28" s="935"/>
      <c r="F28" s="940"/>
      <c r="G28" s="441"/>
      <c r="H28" s="935"/>
      <c r="I28" s="811"/>
      <c r="J28" s="441"/>
      <c r="K28" s="935"/>
      <c r="L28" s="811"/>
      <c r="M28" s="441"/>
      <c r="N28" s="935"/>
      <c r="O28" s="811"/>
      <c r="P28" s="441"/>
      <c r="Q28" s="935"/>
      <c r="R28" s="811"/>
      <c r="S28" s="441"/>
      <c r="T28" s="935"/>
      <c r="U28" s="940"/>
      <c r="V28" s="441"/>
      <c r="W28" s="935"/>
      <c r="X28" s="811"/>
      <c r="Y28" s="441"/>
      <c r="Z28" s="666"/>
      <c r="AA28" s="449"/>
      <c r="AB28" s="709">
        <f t="shared" si="12"/>
        <v>0</v>
      </c>
      <c r="AC28" s="710">
        <f t="shared" si="13"/>
        <v>0</v>
      </c>
      <c r="AD28" s="159"/>
    </row>
    <row r="29" spans="1:30" ht="25" customHeight="1">
      <c r="A29" s="576"/>
      <c r="B29" s="104" t="s">
        <v>368</v>
      </c>
      <c r="C29" s="932"/>
      <c r="D29" s="419"/>
      <c r="E29" s="935"/>
      <c r="F29" s="940"/>
      <c r="G29" s="441"/>
      <c r="H29" s="935"/>
      <c r="I29" s="811"/>
      <c r="J29" s="441"/>
      <c r="K29" s="935"/>
      <c r="L29" s="811"/>
      <c r="M29" s="441"/>
      <c r="N29" s="935"/>
      <c r="O29" s="811"/>
      <c r="P29" s="441"/>
      <c r="Q29" s="935"/>
      <c r="R29" s="811"/>
      <c r="S29" s="441"/>
      <c r="T29" s="935"/>
      <c r="U29" s="940"/>
      <c r="V29" s="441"/>
      <c r="W29" s="935"/>
      <c r="X29" s="811"/>
      <c r="Y29" s="441"/>
      <c r="Z29" s="666"/>
      <c r="AA29" s="449"/>
      <c r="AB29" s="709">
        <f t="shared" si="12"/>
        <v>0</v>
      </c>
      <c r="AC29" s="710">
        <f t="shared" si="13"/>
        <v>0</v>
      </c>
      <c r="AD29" s="159"/>
    </row>
    <row r="30" spans="1:30" ht="25" customHeight="1">
      <c r="A30" s="576"/>
      <c r="B30" s="104" t="s">
        <v>369</v>
      </c>
      <c r="C30" s="932"/>
      <c r="D30" s="419"/>
      <c r="E30" s="935"/>
      <c r="F30" s="940"/>
      <c r="G30" s="441"/>
      <c r="H30" s="935"/>
      <c r="I30" s="811"/>
      <c r="J30" s="441"/>
      <c r="K30" s="935"/>
      <c r="L30" s="811"/>
      <c r="M30" s="441"/>
      <c r="N30" s="935"/>
      <c r="O30" s="811"/>
      <c r="P30" s="441"/>
      <c r="Q30" s="935"/>
      <c r="R30" s="811"/>
      <c r="S30" s="441"/>
      <c r="T30" s="935"/>
      <c r="U30" s="940"/>
      <c r="V30" s="441"/>
      <c r="W30" s="935"/>
      <c r="X30" s="811"/>
      <c r="Y30" s="441"/>
      <c r="Z30" s="666"/>
      <c r="AA30" s="449"/>
      <c r="AB30" s="709">
        <f t="shared" si="12"/>
        <v>0</v>
      </c>
      <c r="AC30" s="710">
        <f t="shared" si="13"/>
        <v>0</v>
      </c>
      <c r="AD30" s="159"/>
    </row>
    <row r="31" spans="1:30" ht="25" customHeight="1">
      <c r="A31" s="576"/>
      <c r="B31" s="104" t="s">
        <v>370</v>
      </c>
      <c r="C31" s="932"/>
      <c r="D31" s="419"/>
      <c r="E31" s="935"/>
      <c r="F31" s="940"/>
      <c r="G31" s="441"/>
      <c r="H31" s="935"/>
      <c r="I31" s="811"/>
      <c r="J31" s="441"/>
      <c r="K31" s="935"/>
      <c r="L31" s="811"/>
      <c r="M31" s="441"/>
      <c r="N31" s="935"/>
      <c r="O31" s="811"/>
      <c r="P31" s="441"/>
      <c r="Q31" s="935"/>
      <c r="R31" s="811"/>
      <c r="S31" s="441"/>
      <c r="T31" s="935"/>
      <c r="U31" s="940"/>
      <c r="V31" s="441"/>
      <c r="W31" s="935"/>
      <c r="X31" s="811"/>
      <c r="Y31" s="441"/>
      <c r="Z31" s="666"/>
      <c r="AA31" s="449"/>
      <c r="AB31" s="709">
        <f t="shared" si="12"/>
        <v>0</v>
      </c>
      <c r="AC31" s="710">
        <f t="shared" si="13"/>
        <v>0</v>
      </c>
      <c r="AD31" s="159"/>
    </row>
    <row r="32" spans="1:30" ht="25" customHeight="1">
      <c r="A32" s="576"/>
      <c r="B32" s="104" t="s">
        <v>61</v>
      </c>
      <c r="C32" s="932"/>
      <c r="D32" s="419"/>
      <c r="E32" s="935"/>
      <c r="F32" s="940"/>
      <c r="G32" s="441"/>
      <c r="H32" s="935"/>
      <c r="I32" s="811"/>
      <c r="J32" s="441"/>
      <c r="K32" s="935"/>
      <c r="L32" s="811"/>
      <c r="M32" s="441"/>
      <c r="N32" s="935"/>
      <c r="O32" s="811"/>
      <c r="P32" s="441"/>
      <c r="Q32" s="935"/>
      <c r="R32" s="811"/>
      <c r="S32" s="441"/>
      <c r="T32" s="935"/>
      <c r="U32" s="940"/>
      <c r="V32" s="441"/>
      <c r="W32" s="935"/>
      <c r="X32" s="811"/>
      <c r="Y32" s="441"/>
      <c r="Z32" s="666"/>
      <c r="AA32" s="449"/>
      <c r="AB32" s="709">
        <f t="shared" si="12"/>
        <v>0</v>
      </c>
      <c r="AC32" s="710">
        <f t="shared" si="13"/>
        <v>0</v>
      </c>
      <c r="AD32" s="159"/>
    </row>
    <row r="33" spans="1:30" ht="25" customHeight="1">
      <c r="A33" s="576"/>
      <c r="B33" s="537" t="s">
        <v>351</v>
      </c>
      <c r="C33" s="932"/>
      <c r="D33" s="419"/>
      <c r="E33" s="935"/>
      <c r="F33" s="940"/>
      <c r="G33" s="441"/>
      <c r="H33" s="935"/>
      <c r="I33" s="811"/>
      <c r="J33" s="441"/>
      <c r="K33" s="935"/>
      <c r="L33" s="811"/>
      <c r="M33" s="441"/>
      <c r="N33" s="935"/>
      <c r="O33" s="811"/>
      <c r="P33" s="441"/>
      <c r="Q33" s="935"/>
      <c r="R33" s="811"/>
      <c r="S33" s="441"/>
      <c r="T33" s="935"/>
      <c r="U33" s="940"/>
      <c r="V33" s="441"/>
      <c r="W33" s="935"/>
      <c r="X33" s="811"/>
      <c r="Y33" s="441"/>
      <c r="Z33" s="666"/>
      <c r="AA33" s="449"/>
      <c r="AB33" s="709">
        <f t="shared" si="12"/>
        <v>0</v>
      </c>
      <c r="AC33" s="710">
        <f t="shared" si="13"/>
        <v>0</v>
      </c>
      <c r="AD33" s="159"/>
    </row>
    <row r="34" spans="1:30" ht="25" customHeight="1">
      <c r="A34" s="576"/>
      <c r="B34" s="104" t="s">
        <v>91</v>
      </c>
      <c r="C34" s="932"/>
      <c r="D34" s="419"/>
      <c r="E34" s="935"/>
      <c r="F34" s="940"/>
      <c r="G34" s="441"/>
      <c r="H34" s="935"/>
      <c r="I34" s="811"/>
      <c r="J34" s="441"/>
      <c r="K34" s="935"/>
      <c r="L34" s="811"/>
      <c r="M34" s="441"/>
      <c r="N34" s="935"/>
      <c r="O34" s="811"/>
      <c r="P34" s="441"/>
      <c r="Q34" s="935"/>
      <c r="R34" s="811"/>
      <c r="S34" s="441"/>
      <c r="T34" s="935"/>
      <c r="U34" s="940"/>
      <c r="V34" s="441"/>
      <c r="W34" s="935"/>
      <c r="X34" s="811"/>
      <c r="Y34" s="441"/>
      <c r="Z34" s="666"/>
      <c r="AA34" s="449"/>
      <c r="AB34" s="709">
        <f t="shared" si="12"/>
        <v>0</v>
      </c>
      <c r="AC34" s="710">
        <f t="shared" si="13"/>
        <v>0</v>
      </c>
      <c r="AD34" s="159"/>
    </row>
    <row r="35" spans="1:30" ht="25" customHeight="1">
      <c r="A35" s="576"/>
      <c r="B35" s="104" t="s">
        <v>92</v>
      </c>
      <c r="C35" s="932"/>
      <c r="D35" s="419"/>
      <c r="E35" s="935"/>
      <c r="F35" s="940"/>
      <c r="G35" s="441"/>
      <c r="H35" s="935"/>
      <c r="I35" s="811"/>
      <c r="J35" s="441"/>
      <c r="K35" s="935"/>
      <c r="L35" s="811"/>
      <c r="M35" s="441"/>
      <c r="N35" s="935"/>
      <c r="O35" s="811"/>
      <c r="P35" s="441"/>
      <c r="Q35" s="935"/>
      <c r="R35" s="811"/>
      <c r="S35" s="441"/>
      <c r="T35" s="935"/>
      <c r="U35" s="940"/>
      <c r="V35" s="441"/>
      <c r="W35" s="935"/>
      <c r="X35" s="811"/>
      <c r="Y35" s="441"/>
      <c r="Z35" s="666"/>
      <c r="AA35" s="449"/>
      <c r="AB35" s="709">
        <f t="shared" si="12"/>
        <v>0</v>
      </c>
      <c r="AC35" s="710">
        <f t="shared" si="13"/>
        <v>0</v>
      </c>
      <c r="AD35" s="159"/>
    </row>
    <row r="36" spans="1:30" ht="25" customHeight="1">
      <c r="A36" s="576"/>
      <c r="B36" s="104" t="s">
        <v>93</v>
      </c>
      <c r="C36" s="932"/>
      <c r="D36" s="419"/>
      <c r="E36" s="935"/>
      <c r="F36" s="940"/>
      <c r="G36" s="441"/>
      <c r="H36" s="935"/>
      <c r="I36" s="811"/>
      <c r="J36" s="441"/>
      <c r="K36" s="935"/>
      <c r="L36" s="811"/>
      <c r="M36" s="441"/>
      <c r="N36" s="935"/>
      <c r="O36" s="811"/>
      <c r="P36" s="441"/>
      <c r="Q36" s="935"/>
      <c r="R36" s="811"/>
      <c r="S36" s="441"/>
      <c r="T36" s="935"/>
      <c r="U36" s="940"/>
      <c r="V36" s="441"/>
      <c r="W36" s="935"/>
      <c r="X36" s="811"/>
      <c r="Y36" s="441"/>
      <c r="Z36" s="666"/>
      <c r="AA36" s="449"/>
      <c r="AB36" s="709">
        <f t="shared" si="12"/>
        <v>0</v>
      </c>
      <c r="AC36" s="710">
        <f t="shared" si="13"/>
        <v>0</v>
      </c>
      <c r="AD36" s="159"/>
    </row>
    <row r="37" spans="1:30" ht="25" customHeight="1">
      <c r="A37" s="576"/>
      <c r="B37" s="104" t="s">
        <v>94</v>
      </c>
      <c r="C37" s="932"/>
      <c r="D37" s="419"/>
      <c r="E37" s="935"/>
      <c r="F37" s="940"/>
      <c r="G37" s="441"/>
      <c r="H37" s="935"/>
      <c r="I37" s="811"/>
      <c r="J37" s="441"/>
      <c r="K37" s="935"/>
      <c r="L37" s="811"/>
      <c r="M37" s="441"/>
      <c r="N37" s="935"/>
      <c r="O37" s="811"/>
      <c r="P37" s="441"/>
      <c r="Q37" s="935"/>
      <c r="R37" s="811"/>
      <c r="S37" s="441"/>
      <c r="T37" s="935"/>
      <c r="U37" s="940"/>
      <c r="V37" s="441"/>
      <c r="W37" s="935"/>
      <c r="X37" s="811"/>
      <c r="Y37" s="441"/>
      <c r="Z37" s="666"/>
      <c r="AA37" s="449"/>
      <c r="AB37" s="709">
        <f t="shared" si="12"/>
        <v>0</v>
      </c>
      <c r="AC37" s="710">
        <f t="shared" si="13"/>
        <v>0</v>
      </c>
      <c r="AD37" s="159"/>
    </row>
    <row r="38" spans="1:30" ht="25" customHeight="1">
      <c r="A38" s="576"/>
      <c r="B38" s="104" t="s">
        <v>95</v>
      </c>
      <c r="C38" s="932"/>
      <c r="D38" s="419"/>
      <c r="E38" s="935"/>
      <c r="F38" s="940"/>
      <c r="G38" s="441"/>
      <c r="H38" s="935"/>
      <c r="I38" s="811"/>
      <c r="J38" s="441"/>
      <c r="K38" s="935"/>
      <c r="L38" s="811"/>
      <c r="M38" s="441"/>
      <c r="N38" s="935"/>
      <c r="O38" s="811"/>
      <c r="P38" s="441"/>
      <c r="Q38" s="935"/>
      <c r="R38" s="811"/>
      <c r="S38" s="441"/>
      <c r="T38" s="935"/>
      <c r="U38" s="940"/>
      <c r="V38" s="441"/>
      <c r="W38" s="935"/>
      <c r="X38" s="811"/>
      <c r="Y38" s="441"/>
      <c r="Z38" s="666"/>
      <c r="AA38" s="449"/>
      <c r="AB38" s="709">
        <f t="shared" si="12"/>
        <v>0</v>
      </c>
      <c r="AC38" s="710">
        <f t="shared" si="13"/>
        <v>0</v>
      </c>
      <c r="AD38" s="159"/>
    </row>
    <row r="39" spans="1:30" ht="25" customHeight="1">
      <c r="A39" s="576"/>
      <c r="B39" s="537" t="s">
        <v>351</v>
      </c>
      <c r="C39" s="932"/>
      <c r="D39" s="419"/>
      <c r="E39" s="935"/>
      <c r="F39" s="940"/>
      <c r="G39" s="441"/>
      <c r="H39" s="935"/>
      <c r="I39" s="811"/>
      <c r="J39" s="441"/>
      <c r="K39" s="935"/>
      <c r="L39" s="811"/>
      <c r="M39" s="441"/>
      <c r="N39" s="935"/>
      <c r="O39" s="811"/>
      <c r="P39" s="441"/>
      <c r="Q39" s="935"/>
      <c r="R39" s="811"/>
      <c r="S39" s="441"/>
      <c r="T39" s="935"/>
      <c r="U39" s="940"/>
      <c r="V39" s="441"/>
      <c r="W39" s="935"/>
      <c r="X39" s="811"/>
      <c r="Y39" s="441"/>
      <c r="Z39" s="666"/>
      <c r="AA39" s="449"/>
      <c r="AB39" s="709">
        <f t="shared" si="12"/>
        <v>0</v>
      </c>
      <c r="AC39" s="710">
        <f t="shared" si="13"/>
        <v>0</v>
      </c>
      <c r="AD39" s="159"/>
    </row>
    <row r="40" spans="1:30" ht="25" customHeight="1">
      <c r="A40" s="576"/>
      <c r="B40" s="537" t="s">
        <v>351</v>
      </c>
      <c r="C40" s="932"/>
      <c r="D40" s="419"/>
      <c r="E40" s="935"/>
      <c r="F40" s="940"/>
      <c r="G40" s="441"/>
      <c r="H40" s="935"/>
      <c r="I40" s="811"/>
      <c r="J40" s="441"/>
      <c r="K40" s="935"/>
      <c r="L40" s="811"/>
      <c r="M40" s="441"/>
      <c r="N40" s="935"/>
      <c r="O40" s="811"/>
      <c r="P40" s="441"/>
      <c r="Q40" s="935"/>
      <c r="R40" s="811"/>
      <c r="S40" s="441"/>
      <c r="T40" s="935"/>
      <c r="U40" s="940"/>
      <c r="V40" s="441"/>
      <c r="W40" s="935"/>
      <c r="X40" s="811"/>
      <c r="Y40" s="441"/>
      <c r="Z40" s="666"/>
      <c r="AA40" s="449"/>
      <c r="AB40" s="709">
        <f t="shared" si="12"/>
        <v>0</v>
      </c>
      <c r="AC40" s="710">
        <f t="shared" si="13"/>
        <v>0</v>
      </c>
      <c r="AD40" s="159"/>
    </row>
    <row r="41" spans="1:30">
      <c r="A41" s="576"/>
      <c r="B41" s="104"/>
      <c r="C41" s="109"/>
      <c r="D41" s="86"/>
      <c r="E41" s="86"/>
      <c r="F41" s="893"/>
      <c r="G41" s="86"/>
      <c r="H41" s="86"/>
      <c r="I41" s="893"/>
      <c r="J41" s="86"/>
      <c r="K41" s="86"/>
      <c r="L41" s="893"/>
      <c r="M41" s="86"/>
      <c r="N41" s="86"/>
      <c r="O41" s="893"/>
      <c r="P41" s="86"/>
      <c r="Q41" s="86"/>
      <c r="R41" s="893"/>
      <c r="S41" s="86"/>
      <c r="T41" s="86"/>
      <c r="U41" s="893"/>
      <c r="V41" s="86"/>
      <c r="W41" s="86"/>
      <c r="X41" s="893"/>
      <c r="Y41" s="86"/>
      <c r="Z41" s="96"/>
      <c r="AA41" s="449"/>
      <c r="AB41" s="96"/>
      <c r="AC41" s="96"/>
      <c r="AD41" s="159"/>
    </row>
    <row r="42" spans="1:30" ht="28" customHeight="1">
      <c r="A42" s="576"/>
      <c r="B42" s="123" t="s">
        <v>445</v>
      </c>
      <c r="C42" s="109"/>
      <c r="D42" s="813">
        <f t="shared" ref="D42:Z42" si="14">SUM(D24:D41)</f>
        <v>0</v>
      </c>
      <c r="E42" s="137">
        <f t="shared" si="14"/>
        <v>0</v>
      </c>
      <c r="F42" s="817"/>
      <c r="G42" s="658">
        <f t="shared" si="14"/>
        <v>0</v>
      </c>
      <c r="H42" s="137">
        <f t="shared" si="14"/>
        <v>0</v>
      </c>
      <c r="I42" s="817"/>
      <c r="J42" s="658">
        <f t="shared" si="14"/>
        <v>0</v>
      </c>
      <c r="K42" s="137">
        <f t="shared" si="14"/>
        <v>0</v>
      </c>
      <c r="L42" s="817"/>
      <c r="M42" s="658">
        <f t="shared" ref="M42:N42" si="15">SUM(M24:M41)</f>
        <v>0</v>
      </c>
      <c r="N42" s="137">
        <f t="shared" si="15"/>
        <v>0</v>
      </c>
      <c r="O42" s="817"/>
      <c r="P42" s="658">
        <f t="shared" ref="P42:Q42" si="16">SUM(P24:P41)</f>
        <v>0</v>
      </c>
      <c r="Q42" s="137">
        <f t="shared" si="16"/>
        <v>0</v>
      </c>
      <c r="R42" s="817"/>
      <c r="S42" s="658">
        <f t="shared" ref="S42:T42" si="17">SUM(S24:S41)</f>
        <v>0</v>
      </c>
      <c r="T42" s="137">
        <f t="shared" si="17"/>
        <v>0</v>
      </c>
      <c r="U42" s="812"/>
      <c r="V42" s="813">
        <f t="shared" si="14"/>
        <v>0</v>
      </c>
      <c r="W42" s="814">
        <f t="shared" si="14"/>
        <v>0</v>
      </c>
      <c r="X42" s="947"/>
      <c r="Y42" s="813">
        <f t="shared" si="14"/>
        <v>0</v>
      </c>
      <c r="Z42" s="130">
        <f t="shared" si="14"/>
        <v>0</v>
      </c>
      <c r="AA42" s="897"/>
      <c r="AB42" s="707">
        <f t="shared" ref="AB42" si="18">SUMPRODUCT((MOD(COLUMN(D42:Z42),3)=1)*D42:Z42)</f>
        <v>0</v>
      </c>
      <c r="AC42" s="708">
        <f t="shared" ref="AC42" si="19">SUMPRODUCT((MOD(COLUMN(D42:Z42),3)=2)*D42:Z42)</f>
        <v>0</v>
      </c>
      <c r="AD42" s="159"/>
    </row>
    <row r="43" spans="1:30">
      <c r="A43" s="576"/>
      <c r="B43" s="104"/>
      <c r="C43" s="109"/>
      <c r="D43" s="85"/>
      <c r="E43" s="85"/>
      <c r="F43" s="704"/>
      <c r="G43" s="85"/>
      <c r="H43" s="85"/>
      <c r="I43" s="704"/>
      <c r="J43" s="85"/>
      <c r="K43" s="85"/>
      <c r="L43" s="704"/>
      <c r="M43" s="85"/>
      <c r="N43" s="85"/>
      <c r="O43" s="704"/>
      <c r="P43" s="85"/>
      <c r="Q43" s="85"/>
      <c r="R43" s="704"/>
      <c r="S43" s="85"/>
      <c r="T43" s="85"/>
      <c r="U43" s="704"/>
      <c r="V43" s="85"/>
      <c r="W43" s="85"/>
      <c r="X43" s="704"/>
      <c r="Y43" s="85"/>
      <c r="Z43" s="96"/>
      <c r="AA43" s="449"/>
      <c r="AB43" s="96"/>
      <c r="AC43" s="96"/>
      <c r="AD43" s="159"/>
    </row>
    <row r="44" spans="1:30" ht="13.5" thickBot="1">
      <c r="A44" s="578"/>
      <c r="B44" s="171"/>
      <c r="C44" s="178"/>
      <c r="D44" s="172"/>
      <c r="E44" s="179"/>
      <c r="F44" s="945"/>
      <c r="G44" s="179"/>
      <c r="H44" s="179"/>
      <c r="I44" s="945"/>
      <c r="J44" s="179"/>
      <c r="K44" s="179"/>
      <c r="L44" s="945"/>
      <c r="M44" s="179"/>
      <c r="N44" s="179"/>
      <c r="O44" s="945"/>
      <c r="P44" s="179"/>
      <c r="Q44" s="179"/>
      <c r="R44" s="945"/>
      <c r="S44" s="179"/>
      <c r="T44" s="179"/>
      <c r="U44" s="945"/>
      <c r="V44" s="179"/>
      <c r="W44" s="179"/>
      <c r="X44" s="945"/>
      <c r="Y44" s="179"/>
      <c r="Z44" s="172"/>
      <c r="AA44" s="896"/>
      <c r="AB44" s="172"/>
      <c r="AC44" s="172"/>
      <c r="AD44" s="167"/>
    </row>
    <row r="45" spans="1:30">
      <c r="A45" s="81"/>
      <c r="B45" s="104"/>
      <c r="C45" s="109"/>
      <c r="D45" s="96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96"/>
      <c r="AA45" s="96"/>
      <c r="AB45" s="96"/>
      <c r="AC45" s="96"/>
    </row>
    <row r="46" spans="1:30">
      <c r="A46" s="81"/>
      <c r="B46" s="104"/>
      <c r="C46" s="109"/>
      <c r="D46" s="96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96"/>
      <c r="AA46" s="96"/>
      <c r="AB46" s="96"/>
      <c r="AC46" s="96"/>
    </row>
    <row r="47" spans="1:30">
      <c r="A47" s="81"/>
      <c r="B47" s="104"/>
      <c r="C47" s="109"/>
      <c r="D47" s="96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96"/>
      <c r="AA47" s="96"/>
      <c r="AB47" s="96"/>
      <c r="AC47" s="96"/>
    </row>
    <row r="48" spans="1:30">
      <c r="A48" s="81"/>
      <c r="B48" s="104"/>
      <c r="C48" s="109"/>
      <c r="D48" s="96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96"/>
      <c r="AA48" s="96"/>
      <c r="AB48" s="96"/>
      <c r="AC48" s="96"/>
    </row>
    <row r="49" spans="1:29">
      <c r="A49" s="81"/>
      <c r="B49" s="104"/>
      <c r="C49" s="109"/>
      <c r="D49" s="96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96"/>
      <c r="AA49" s="96"/>
      <c r="AB49" s="96"/>
      <c r="AC49" s="96"/>
    </row>
    <row r="50" spans="1:29">
      <c r="A50" s="81"/>
      <c r="B50" s="104"/>
      <c r="C50" s="109"/>
      <c r="D50" s="96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96"/>
      <c r="AA50" s="96"/>
      <c r="AB50" s="96"/>
      <c r="AC50" s="96"/>
    </row>
    <row r="51" spans="1:29">
      <c r="A51" s="81"/>
      <c r="B51" s="104"/>
      <c r="C51" s="109"/>
      <c r="D51" s="96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96"/>
      <c r="AA51" s="96"/>
      <c r="AB51" s="96"/>
      <c r="AC51" s="96"/>
    </row>
    <row r="52" spans="1:29">
      <c r="A52" s="81"/>
      <c r="B52" s="104"/>
      <c r="C52" s="109"/>
      <c r="D52" s="96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96"/>
      <c r="AA52" s="96"/>
      <c r="AB52" s="96"/>
      <c r="AC52" s="96"/>
    </row>
    <row r="53" spans="1:29">
      <c r="A53" s="81"/>
      <c r="B53" s="104"/>
      <c r="C53" s="109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96"/>
      <c r="AA53" s="96"/>
      <c r="AB53" s="96"/>
      <c r="AC53" s="96"/>
    </row>
    <row r="54" spans="1:29">
      <c r="A54" s="81"/>
      <c r="B54" s="104"/>
      <c r="C54" s="109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65"/>
      <c r="AA54" s="65"/>
      <c r="AB54" s="65"/>
      <c r="AC54" s="65"/>
    </row>
    <row r="55" spans="1:29">
      <c r="A55" s="81"/>
      <c r="B55" s="104"/>
      <c r="C55" s="109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</row>
    <row r="56" spans="1:29">
      <c r="A56" s="81"/>
      <c r="B56" s="108"/>
      <c r="C56" s="109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</row>
    <row r="57" spans="1:29">
      <c r="A57" s="81"/>
      <c r="B57" s="104"/>
      <c r="C57" s="109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</row>
    <row r="58" spans="1:29">
      <c r="A58" s="81"/>
      <c r="B58" s="104"/>
      <c r="C58" s="109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</row>
    <row r="59" spans="1:29">
      <c r="A59" s="81"/>
      <c r="B59" s="104"/>
      <c r="C59" s="109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</row>
    <row r="60" spans="1:29">
      <c r="A60" s="81"/>
      <c r="B60" s="104"/>
      <c r="C60" s="109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</row>
    <row r="61" spans="1:29">
      <c r="A61" s="81"/>
      <c r="B61" s="104"/>
      <c r="C61" s="109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</row>
    <row r="62" spans="1:29">
      <c r="A62" s="81"/>
      <c r="B62" s="104"/>
      <c r="C62" s="109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</row>
    <row r="63" spans="1:29">
      <c r="A63" s="81"/>
      <c r="B63" s="104"/>
      <c r="C63" s="109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</row>
    <row r="64" spans="1:29">
      <c r="A64" s="81"/>
      <c r="B64" s="104"/>
      <c r="C64" s="109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</row>
    <row r="65" spans="1:29">
      <c r="A65" s="81"/>
      <c r="B65" s="104"/>
      <c r="C65" s="109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</row>
    <row r="66" spans="1:29">
      <c r="A66" s="81"/>
      <c r="B66" s="104"/>
      <c r="C66" s="109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</row>
    <row r="67" spans="1:29">
      <c r="A67" s="81"/>
      <c r="B67" s="104"/>
      <c r="C67" s="109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</row>
    <row r="68" spans="1:29">
      <c r="A68" s="109"/>
      <c r="B68" s="84"/>
      <c r="C68" s="109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</row>
    <row r="69" spans="1:29">
      <c r="A69" s="109"/>
      <c r="B69" s="104"/>
      <c r="C69" s="109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>
      <c r="A70" s="109"/>
      <c r="B70" s="104"/>
      <c r="C70" s="109"/>
      <c r="D70" s="96"/>
      <c r="E70" s="122"/>
      <c r="F70" s="122"/>
      <c r="G70" s="96"/>
      <c r="H70" s="122"/>
      <c r="I70" s="122"/>
      <c r="J70" s="96"/>
      <c r="K70" s="122"/>
      <c r="L70" s="122"/>
      <c r="M70" s="96"/>
      <c r="N70" s="122"/>
      <c r="O70" s="122"/>
      <c r="P70" s="96"/>
      <c r="Q70" s="122"/>
      <c r="R70" s="122"/>
      <c r="S70" s="96"/>
      <c r="T70" s="122"/>
      <c r="U70" s="122"/>
      <c r="V70" s="122"/>
      <c r="W70" s="122"/>
      <c r="X70" s="122"/>
      <c r="Y70" s="122"/>
      <c r="Z70" s="96"/>
      <c r="AA70" s="96"/>
      <c r="AB70" s="96"/>
      <c r="AC70" s="96"/>
    </row>
    <row r="71" spans="1:29">
      <c r="A71" s="109"/>
      <c r="B71" s="108"/>
      <c r="C71" s="109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</row>
    <row r="72" spans="1:29">
      <c r="A72" s="109"/>
      <c r="B72" s="104"/>
      <c r="C72" s="109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</row>
    <row r="73" spans="1:29">
      <c r="A73" s="109"/>
      <c r="B73" s="87"/>
      <c r="C73" s="109"/>
      <c r="D73" s="96"/>
      <c r="E73" s="124"/>
      <c r="F73" s="124"/>
      <c r="G73" s="96"/>
      <c r="H73" s="124"/>
      <c r="I73" s="124"/>
      <c r="J73" s="96"/>
      <c r="K73" s="124"/>
      <c r="L73" s="124"/>
      <c r="M73" s="96"/>
      <c r="N73" s="124"/>
      <c r="O73" s="124"/>
      <c r="P73" s="96"/>
      <c r="Q73" s="124"/>
      <c r="R73" s="124"/>
      <c r="S73" s="96"/>
      <c r="T73" s="124"/>
      <c r="U73" s="124"/>
      <c r="V73" s="124"/>
      <c r="W73" s="124"/>
      <c r="X73" s="124"/>
      <c r="Y73" s="124"/>
      <c r="Z73" s="96"/>
      <c r="AA73" s="96"/>
      <c r="AB73" s="96"/>
      <c r="AC73" s="96"/>
    </row>
    <row r="74" spans="1:29">
      <c r="A74" s="109"/>
      <c r="B74" s="104"/>
      <c r="C74" s="109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</row>
    <row r="75" spans="1:29">
      <c r="A75" s="109"/>
      <c r="B75" s="104"/>
      <c r="C75" s="109"/>
      <c r="D75" s="96"/>
      <c r="E75" s="124"/>
      <c r="F75" s="124"/>
      <c r="G75" s="96"/>
      <c r="H75" s="124"/>
      <c r="I75" s="124"/>
      <c r="J75" s="96"/>
      <c r="K75" s="124"/>
      <c r="L75" s="124"/>
      <c r="M75" s="96"/>
      <c r="N75" s="124"/>
      <c r="O75" s="124"/>
      <c r="P75" s="96"/>
      <c r="Q75" s="124"/>
      <c r="R75" s="124"/>
      <c r="S75" s="96"/>
      <c r="T75" s="124"/>
      <c r="U75" s="124"/>
      <c r="V75" s="124"/>
      <c r="W75" s="124"/>
      <c r="X75" s="124"/>
      <c r="Y75" s="124"/>
      <c r="Z75" s="96"/>
      <c r="AA75" s="96"/>
      <c r="AB75" s="96"/>
      <c r="AC75" s="96"/>
    </row>
    <row r="76" spans="1:29">
      <c r="A76" s="109"/>
      <c r="B76" s="104"/>
      <c r="C76" s="109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</row>
    <row r="77" spans="1:29">
      <c r="A77" s="109"/>
      <c r="B77" s="104"/>
      <c r="C77" s="109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</row>
    <row r="78" spans="1:29">
      <c r="A78" s="109"/>
      <c r="B78" s="104"/>
      <c r="C78" s="109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</row>
    <row r="79" spans="1:29">
      <c r="A79" s="109"/>
      <c r="B79" s="104"/>
      <c r="C79" s="109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</row>
    <row r="80" spans="1:29">
      <c r="A80" s="109"/>
      <c r="B80" s="104"/>
      <c r="C80" s="109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</row>
    <row r="81" spans="1:29">
      <c r="A81" s="109"/>
      <c r="B81" s="104"/>
      <c r="C81" s="109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</row>
    <row r="82" spans="1:29">
      <c r="A82" s="109"/>
      <c r="B82" s="104"/>
      <c r="C82" s="109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</row>
    <row r="83" spans="1:29">
      <c r="A83" s="109"/>
      <c r="B83" s="104"/>
      <c r="C83" s="109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</row>
    <row r="84" spans="1:29">
      <c r="A84" s="109"/>
      <c r="B84" s="104"/>
      <c r="C84" s="109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>
      <c r="A85" s="93"/>
      <c r="B85" s="106"/>
      <c r="C85" s="94"/>
      <c r="D85" s="94"/>
      <c r="E85" s="89"/>
      <c r="G85" s="89"/>
      <c r="H85" s="89"/>
      <c r="J85" s="94"/>
      <c r="K85" s="89"/>
      <c r="M85" s="94"/>
      <c r="N85" s="89"/>
      <c r="P85" s="94"/>
      <c r="Q85" s="89"/>
      <c r="S85" s="94"/>
      <c r="T85" s="89"/>
      <c r="V85" s="89"/>
      <c r="W85" s="89"/>
      <c r="Y85" s="89"/>
      <c r="Z85" s="77"/>
      <c r="AA85" s="77"/>
      <c r="AB85" s="77"/>
      <c r="AC85" s="77"/>
    </row>
    <row r="86" spans="1:29">
      <c r="A86" s="93"/>
      <c r="B86" s="82"/>
      <c r="C86" s="94"/>
      <c r="D86" s="94"/>
      <c r="E86" s="71"/>
      <c r="F86" s="71"/>
      <c r="G86" s="71"/>
      <c r="H86" s="71"/>
      <c r="I86" s="71"/>
      <c r="J86" s="71"/>
      <c r="K86" s="96"/>
      <c r="L86" s="71"/>
      <c r="M86" s="71"/>
      <c r="N86" s="96"/>
      <c r="O86" s="71"/>
      <c r="P86" s="71"/>
      <c r="Q86" s="96"/>
      <c r="R86" s="71"/>
      <c r="S86" s="71"/>
      <c r="T86" s="96"/>
      <c r="U86" s="96"/>
      <c r="V86" s="96"/>
      <c r="W86" s="96"/>
      <c r="X86" s="96"/>
      <c r="Y86" s="96"/>
    </row>
    <row r="87" spans="1:29">
      <c r="A87" s="93"/>
      <c r="B87" s="82"/>
      <c r="C87" s="94"/>
      <c r="D87" s="94"/>
      <c r="E87" s="95"/>
      <c r="F87" s="90"/>
      <c r="G87" s="95"/>
      <c r="H87" s="95"/>
      <c r="I87" s="90"/>
      <c r="J87" s="95"/>
      <c r="K87" s="73"/>
      <c r="L87" s="90"/>
      <c r="M87" s="95"/>
      <c r="N87" s="73"/>
      <c r="O87" s="90"/>
      <c r="P87" s="95"/>
      <c r="Q87" s="73"/>
      <c r="R87" s="90"/>
      <c r="S87" s="95"/>
      <c r="T87" s="73"/>
      <c r="U87" s="125"/>
      <c r="V87" s="73"/>
      <c r="W87" s="73"/>
      <c r="X87" s="125"/>
      <c r="Y87" s="73"/>
    </row>
    <row r="88" spans="1:29">
      <c r="A88" s="93"/>
      <c r="B88" s="82"/>
      <c r="C88" s="94"/>
      <c r="D88" s="94"/>
      <c r="E88" s="95"/>
      <c r="F88" s="90"/>
      <c r="G88" s="95"/>
      <c r="H88" s="95"/>
      <c r="I88" s="90"/>
      <c r="J88" s="95"/>
      <c r="K88" s="73"/>
      <c r="L88" s="90"/>
      <c r="M88" s="95"/>
      <c r="N88" s="73"/>
      <c r="O88" s="90"/>
      <c r="P88" s="95"/>
      <c r="Q88" s="73"/>
      <c r="R88" s="90"/>
      <c r="S88" s="95"/>
      <c r="T88" s="73"/>
      <c r="U88" s="125"/>
      <c r="V88" s="73"/>
      <c r="W88" s="73"/>
      <c r="X88" s="125"/>
      <c r="Y88" s="73"/>
    </row>
    <row r="89" spans="1:29">
      <c r="A89" s="93"/>
      <c r="B89" s="82"/>
      <c r="C89" s="94"/>
      <c r="D89" s="94"/>
      <c r="E89" s="95"/>
      <c r="F89" s="90"/>
      <c r="G89" s="95"/>
      <c r="H89" s="95"/>
      <c r="I89" s="90"/>
      <c r="J89" s="95"/>
      <c r="K89" s="73"/>
      <c r="L89" s="90"/>
      <c r="M89" s="95"/>
      <c r="N89" s="73"/>
      <c r="O89" s="90"/>
      <c r="P89" s="95"/>
      <c r="Q89" s="73"/>
      <c r="R89" s="90"/>
      <c r="S89" s="95"/>
      <c r="T89" s="73"/>
      <c r="U89" s="125"/>
      <c r="V89" s="73"/>
      <c r="W89" s="73"/>
      <c r="X89" s="125"/>
      <c r="Y89" s="73"/>
    </row>
    <row r="90" spans="1:29">
      <c r="A90" s="93"/>
      <c r="B90" s="82"/>
      <c r="C90" s="94"/>
      <c r="D90" s="94"/>
      <c r="E90" s="95"/>
      <c r="F90" s="90"/>
      <c r="G90" s="95"/>
      <c r="H90" s="95"/>
      <c r="I90" s="90"/>
      <c r="J90" s="95"/>
      <c r="K90" s="73"/>
      <c r="L90" s="90"/>
      <c r="M90" s="95"/>
      <c r="N90" s="73"/>
      <c r="O90" s="90"/>
      <c r="P90" s="95"/>
      <c r="Q90" s="73"/>
      <c r="R90" s="90"/>
      <c r="S90" s="95"/>
      <c r="T90" s="73"/>
      <c r="U90" s="125"/>
      <c r="V90" s="73"/>
      <c r="W90" s="73"/>
      <c r="X90" s="125"/>
      <c r="Y90" s="73"/>
    </row>
    <row r="91" spans="1:29">
      <c r="A91" s="93"/>
      <c r="B91" s="82"/>
      <c r="C91" s="94"/>
      <c r="D91" s="94"/>
      <c r="E91" s="95"/>
      <c r="F91" s="90"/>
      <c r="G91" s="95"/>
      <c r="H91" s="95"/>
      <c r="I91" s="90"/>
      <c r="J91" s="95"/>
      <c r="K91" s="73"/>
      <c r="L91" s="90"/>
      <c r="M91" s="95"/>
      <c r="N91" s="73"/>
      <c r="O91" s="90"/>
      <c r="P91" s="95"/>
      <c r="Q91" s="73"/>
      <c r="R91" s="90"/>
      <c r="S91" s="95"/>
      <c r="T91" s="73"/>
      <c r="U91" s="125"/>
      <c r="V91" s="73"/>
      <c r="W91" s="73"/>
      <c r="X91" s="125"/>
      <c r="Y91" s="73"/>
    </row>
    <row r="92" spans="1:29">
      <c r="A92" s="93"/>
      <c r="B92" s="82"/>
      <c r="C92" s="94"/>
      <c r="D92" s="94"/>
      <c r="E92" s="95"/>
      <c r="F92" s="90"/>
      <c r="G92" s="95"/>
      <c r="H92" s="95"/>
      <c r="I92" s="90"/>
      <c r="J92" s="95"/>
      <c r="K92" s="73"/>
      <c r="L92" s="90"/>
      <c r="M92" s="95"/>
      <c r="N92" s="73"/>
      <c r="O92" s="90"/>
      <c r="P92" s="95"/>
      <c r="Q92" s="73"/>
      <c r="R92" s="90"/>
      <c r="S92" s="95"/>
      <c r="T92" s="73"/>
      <c r="U92" s="125"/>
      <c r="V92" s="73"/>
      <c r="W92" s="73"/>
      <c r="X92" s="125"/>
      <c r="Y92" s="73"/>
    </row>
    <row r="93" spans="1:29">
      <c r="A93" s="93"/>
      <c r="B93" s="82"/>
      <c r="C93" s="94"/>
      <c r="D93" s="94"/>
      <c r="E93" s="95"/>
      <c r="F93" s="90"/>
      <c r="G93" s="95"/>
      <c r="H93" s="95"/>
      <c r="I93" s="90"/>
      <c r="J93" s="95"/>
      <c r="K93" s="73"/>
      <c r="L93" s="90"/>
      <c r="M93" s="95"/>
      <c r="N93" s="73"/>
      <c r="O93" s="90"/>
      <c r="P93" s="95"/>
      <c r="Q93" s="73"/>
      <c r="R93" s="90"/>
      <c r="S93" s="95"/>
      <c r="T93" s="73"/>
      <c r="U93" s="125"/>
      <c r="V93" s="73"/>
      <c r="W93" s="73"/>
      <c r="X93" s="125"/>
      <c r="Y93" s="73"/>
    </row>
    <row r="94" spans="1:29">
      <c r="A94" s="93"/>
      <c r="B94" s="82"/>
      <c r="C94" s="94"/>
      <c r="D94" s="94"/>
      <c r="E94" s="95"/>
      <c r="F94" s="90"/>
      <c r="G94" s="95"/>
      <c r="H94" s="95"/>
      <c r="I94" s="90"/>
      <c r="J94" s="95"/>
      <c r="K94" s="73"/>
      <c r="L94" s="90"/>
      <c r="M94" s="95"/>
      <c r="N94" s="73"/>
      <c r="O94" s="90"/>
      <c r="P94" s="95"/>
      <c r="Q94" s="73"/>
      <c r="R94" s="90"/>
      <c r="S94" s="95"/>
      <c r="T94" s="73"/>
      <c r="U94" s="125"/>
      <c r="V94" s="73"/>
      <c r="W94" s="73"/>
      <c r="X94" s="125"/>
      <c r="Y94" s="73"/>
    </row>
    <row r="95" spans="1:29">
      <c r="A95" s="93"/>
      <c r="B95" s="82"/>
      <c r="C95" s="94"/>
      <c r="D95" s="94"/>
      <c r="E95" s="95"/>
      <c r="F95" s="90"/>
      <c r="G95" s="95"/>
      <c r="H95" s="95"/>
      <c r="I95" s="90"/>
      <c r="J95" s="95"/>
      <c r="K95" s="73"/>
      <c r="L95" s="90"/>
      <c r="M95" s="95"/>
      <c r="N95" s="73"/>
      <c r="O95" s="90"/>
      <c r="P95" s="95"/>
      <c r="Q95" s="73"/>
      <c r="R95" s="90"/>
      <c r="S95" s="95"/>
      <c r="T95" s="73"/>
      <c r="U95" s="125"/>
      <c r="V95" s="73"/>
      <c r="W95" s="73"/>
      <c r="X95" s="125"/>
      <c r="Y95" s="73"/>
    </row>
    <row r="96" spans="1:29">
      <c r="A96" s="93"/>
      <c r="B96" s="82"/>
      <c r="C96" s="94"/>
      <c r="D96" s="94"/>
      <c r="E96" s="95"/>
      <c r="F96" s="90"/>
      <c r="G96" s="95"/>
      <c r="H96" s="95"/>
      <c r="I96" s="90"/>
      <c r="J96" s="95"/>
      <c r="K96" s="73"/>
      <c r="L96" s="90"/>
      <c r="M96" s="95"/>
      <c r="N96" s="73"/>
      <c r="O96" s="90"/>
      <c r="P96" s="95"/>
      <c r="Q96" s="73"/>
      <c r="R96" s="90"/>
      <c r="S96" s="95"/>
      <c r="T96" s="73"/>
      <c r="U96" s="125"/>
      <c r="V96" s="73"/>
      <c r="W96" s="73"/>
      <c r="X96" s="125"/>
      <c r="Y96" s="73"/>
    </row>
    <row r="97" spans="1:25">
      <c r="A97" s="93"/>
      <c r="B97" s="82"/>
      <c r="C97" s="94"/>
      <c r="D97" s="94"/>
      <c r="E97" s="95"/>
      <c r="F97" s="90"/>
      <c r="G97" s="95"/>
      <c r="H97" s="95"/>
      <c r="I97" s="90"/>
      <c r="J97" s="95"/>
      <c r="K97" s="73"/>
      <c r="L97" s="90"/>
      <c r="M97" s="95"/>
      <c r="N97" s="73"/>
      <c r="O97" s="90"/>
      <c r="P97" s="95"/>
      <c r="Q97" s="73"/>
      <c r="R97" s="90"/>
      <c r="S97" s="95"/>
      <c r="T97" s="73"/>
      <c r="U97" s="125"/>
      <c r="V97" s="73"/>
      <c r="W97" s="73"/>
      <c r="X97" s="125"/>
      <c r="Y97" s="73"/>
    </row>
    <row r="98" spans="1:25">
      <c r="A98" s="93"/>
      <c r="B98" s="82"/>
      <c r="C98" s="94"/>
      <c r="D98" s="94"/>
      <c r="E98" s="95"/>
      <c r="F98" s="90"/>
      <c r="G98" s="95"/>
      <c r="H98" s="95"/>
      <c r="I98" s="90"/>
      <c r="J98" s="95"/>
      <c r="K98" s="73"/>
      <c r="L98" s="90"/>
      <c r="M98" s="95"/>
      <c r="N98" s="73"/>
      <c r="O98" s="90"/>
      <c r="P98" s="95"/>
      <c r="Q98" s="73"/>
      <c r="R98" s="90"/>
      <c r="S98" s="95"/>
      <c r="T98" s="73"/>
      <c r="U98" s="125"/>
      <c r="V98" s="73"/>
      <c r="W98" s="73"/>
      <c r="X98" s="125"/>
      <c r="Y98" s="73"/>
    </row>
    <row r="99" spans="1:25">
      <c r="A99" s="93"/>
      <c r="B99" s="82"/>
      <c r="C99" s="94"/>
      <c r="D99" s="94"/>
      <c r="E99" s="95"/>
      <c r="F99" s="90"/>
      <c r="G99" s="95"/>
      <c r="H99" s="95"/>
      <c r="I99" s="90"/>
      <c r="J99" s="95"/>
      <c r="K99" s="73"/>
      <c r="L99" s="90"/>
      <c r="M99" s="95"/>
      <c r="N99" s="73"/>
      <c r="O99" s="90"/>
      <c r="P99" s="95"/>
      <c r="Q99" s="73"/>
      <c r="R99" s="90"/>
      <c r="S99" s="95"/>
      <c r="T99" s="73"/>
      <c r="U99" s="125"/>
      <c r="V99" s="73"/>
      <c r="W99" s="73"/>
      <c r="X99" s="125"/>
      <c r="Y99" s="73"/>
    </row>
    <row r="100" spans="1:25">
      <c r="A100" s="93"/>
      <c r="B100" s="82"/>
      <c r="C100" s="94"/>
      <c r="D100" s="94"/>
      <c r="E100" s="95"/>
      <c r="F100" s="90"/>
      <c r="G100" s="95"/>
      <c r="H100" s="95"/>
      <c r="I100" s="90"/>
      <c r="J100" s="95"/>
      <c r="K100" s="73"/>
      <c r="L100" s="90"/>
      <c r="M100" s="95"/>
      <c r="N100" s="73"/>
      <c r="O100" s="90"/>
      <c r="P100" s="95"/>
      <c r="Q100" s="73"/>
      <c r="R100" s="90"/>
      <c r="S100" s="95"/>
      <c r="T100" s="73"/>
      <c r="U100" s="125"/>
      <c r="V100" s="73"/>
      <c r="W100" s="73"/>
      <c r="X100" s="125"/>
      <c r="Y100" s="73"/>
    </row>
    <row r="101" spans="1:25">
      <c r="A101" s="93"/>
      <c r="B101" s="82"/>
      <c r="C101" s="94"/>
      <c r="D101" s="94"/>
      <c r="E101" s="95"/>
      <c r="F101" s="90"/>
      <c r="G101" s="95"/>
      <c r="H101" s="95"/>
      <c r="I101" s="90"/>
      <c r="J101" s="95"/>
      <c r="K101" s="73"/>
      <c r="L101" s="90"/>
      <c r="M101" s="95"/>
      <c r="N101" s="73"/>
      <c r="O101" s="90"/>
      <c r="P101" s="95"/>
      <c r="Q101" s="73"/>
      <c r="R101" s="90"/>
      <c r="S101" s="95"/>
      <c r="T101" s="73"/>
      <c r="U101" s="125"/>
      <c r="V101" s="73"/>
      <c r="W101" s="73"/>
      <c r="X101" s="125"/>
      <c r="Y101" s="73"/>
    </row>
    <row r="102" spans="1:25">
      <c r="A102" s="93"/>
      <c r="B102" s="82"/>
      <c r="C102" s="94"/>
      <c r="D102" s="94"/>
      <c r="E102" s="95"/>
      <c r="F102" s="90"/>
      <c r="G102" s="95"/>
      <c r="H102" s="95"/>
      <c r="I102" s="90"/>
      <c r="J102" s="95"/>
      <c r="K102" s="73"/>
      <c r="L102" s="90"/>
      <c r="M102" s="95"/>
      <c r="N102" s="73"/>
      <c r="O102" s="90"/>
      <c r="P102" s="95"/>
      <c r="Q102" s="73"/>
      <c r="R102" s="90"/>
      <c r="S102" s="95"/>
      <c r="T102" s="73"/>
      <c r="U102" s="125"/>
      <c r="V102" s="73"/>
      <c r="W102" s="73"/>
      <c r="X102" s="125"/>
      <c r="Y102" s="73"/>
    </row>
    <row r="103" spans="1:25">
      <c r="A103" s="93"/>
      <c r="B103" s="82"/>
      <c r="C103" s="94"/>
      <c r="D103" s="94"/>
      <c r="E103" s="95"/>
      <c r="F103" s="90"/>
      <c r="G103" s="95"/>
      <c r="H103" s="95"/>
      <c r="I103" s="90"/>
      <c r="J103" s="95"/>
      <c r="K103" s="73"/>
      <c r="L103" s="90"/>
      <c r="M103" s="95"/>
      <c r="N103" s="73"/>
      <c r="O103" s="90"/>
      <c r="P103" s="95"/>
      <c r="Q103" s="73"/>
      <c r="R103" s="90"/>
      <c r="S103" s="95"/>
      <c r="T103" s="73"/>
      <c r="U103" s="125"/>
      <c r="V103" s="73"/>
      <c r="W103" s="73"/>
      <c r="X103" s="125"/>
      <c r="Y103" s="73"/>
    </row>
    <row r="104" spans="1:25">
      <c r="A104" s="93"/>
      <c r="B104" s="82"/>
      <c r="C104" s="94"/>
      <c r="D104" s="94"/>
      <c r="E104" s="95"/>
      <c r="F104" s="90"/>
      <c r="G104" s="95"/>
      <c r="H104" s="95"/>
      <c r="I104" s="90"/>
      <c r="J104" s="95"/>
      <c r="K104" s="73"/>
      <c r="L104" s="90"/>
      <c r="M104" s="95"/>
      <c r="N104" s="73"/>
      <c r="O104" s="90"/>
      <c r="P104" s="95"/>
      <c r="Q104" s="73"/>
      <c r="R104" s="90"/>
      <c r="S104" s="95"/>
      <c r="T104" s="73"/>
      <c r="U104" s="125"/>
      <c r="V104" s="73"/>
      <c r="W104" s="73"/>
      <c r="X104" s="125"/>
      <c r="Y104" s="73"/>
    </row>
    <row r="105" spans="1:25">
      <c r="A105" s="93"/>
      <c r="B105" s="82"/>
      <c r="C105" s="94"/>
      <c r="D105" s="94"/>
      <c r="E105" s="95"/>
      <c r="F105" s="90"/>
      <c r="G105" s="95"/>
      <c r="H105" s="95"/>
      <c r="I105" s="90"/>
      <c r="J105" s="95"/>
      <c r="K105" s="73"/>
      <c r="L105" s="90"/>
      <c r="M105" s="95"/>
      <c r="N105" s="73"/>
      <c r="O105" s="90"/>
      <c r="P105" s="95"/>
      <c r="Q105" s="73"/>
      <c r="R105" s="90"/>
      <c r="S105" s="95"/>
      <c r="T105" s="73"/>
      <c r="U105" s="125"/>
      <c r="V105" s="73"/>
      <c r="W105" s="73"/>
      <c r="X105" s="125"/>
      <c r="Y105" s="73"/>
    </row>
    <row r="106" spans="1:25">
      <c r="A106" s="93"/>
      <c r="B106" s="82"/>
      <c r="C106" s="94"/>
      <c r="D106" s="94"/>
      <c r="E106" s="95"/>
      <c r="F106" s="90"/>
      <c r="G106" s="95"/>
      <c r="H106" s="95"/>
      <c r="I106" s="90"/>
      <c r="J106" s="95"/>
      <c r="K106" s="73"/>
      <c r="L106" s="90"/>
      <c r="M106" s="95"/>
      <c r="N106" s="73"/>
      <c r="O106" s="90"/>
      <c r="P106" s="95"/>
      <c r="Q106" s="73"/>
      <c r="R106" s="90"/>
      <c r="S106" s="95"/>
      <c r="T106" s="73"/>
      <c r="U106" s="125"/>
      <c r="V106" s="73"/>
      <c r="W106" s="73"/>
      <c r="X106" s="125"/>
      <c r="Y106" s="73"/>
    </row>
    <row r="107" spans="1:25">
      <c r="A107" s="93"/>
      <c r="B107" s="82"/>
      <c r="C107" s="94"/>
      <c r="D107" s="94"/>
      <c r="E107" s="95"/>
      <c r="F107" s="90"/>
      <c r="G107" s="95"/>
      <c r="H107" s="95"/>
      <c r="I107" s="90"/>
      <c r="J107" s="95"/>
      <c r="K107" s="73"/>
      <c r="L107" s="90"/>
      <c r="M107" s="95"/>
      <c r="N107" s="73"/>
      <c r="O107" s="90"/>
      <c r="P107" s="95"/>
      <c r="Q107" s="73"/>
      <c r="R107" s="90"/>
      <c r="S107" s="95"/>
      <c r="T107" s="73"/>
      <c r="U107" s="125"/>
      <c r="V107" s="73"/>
      <c r="W107" s="73"/>
      <c r="X107" s="125"/>
      <c r="Y107" s="73"/>
    </row>
    <row r="108" spans="1:25">
      <c r="A108" s="93"/>
      <c r="B108" s="82"/>
      <c r="C108" s="94"/>
      <c r="D108" s="94"/>
      <c r="E108" s="95"/>
      <c r="F108" s="90"/>
      <c r="G108" s="95"/>
      <c r="H108" s="95"/>
      <c r="I108" s="90"/>
      <c r="J108" s="95"/>
      <c r="K108" s="73"/>
      <c r="L108" s="90"/>
      <c r="M108" s="95"/>
      <c r="N108" s="73"/>
      <c r="O108" s="90"/>
      <c r="P108" s="95"/>
      <c r="Q108" s="73"/>
      <c r="R108" s="90"/>
      <c r="S108" s="95"/>
      <c r="T108" s="73"/>
      <c r="U108" s="125"/>
      <c r="V108" s="73"/>
      <c r="W108" s="73"/>
      <c r="X108" s="125"/>
      <c r="Y108" s="73"/>
    </row>
    <row r="109" spans="1:25">
      <c r="A109" s="93"/>
      <c r="B109" s="82"/>
      <c r="C109" s="94"/>
      <c r="D109" s="94"/>
      <c r="E109" s="95"/>
      <c r="F109" s="90"/>
      <c r="G109" s="95"/>
      <c r="H109" s="95"/>
      <c r="I109" s="90"/>
      <c r="J109" s="95"/>
      <c r="K109" s="73"/>
      <c r="L109" s="90"/>
      <c r="M109" s="95"/>
      <c r="N109" s="73"/>
      <c r="O109" s="90"/>
      <c r="P109" s="95"/>
      <c r="Q109" s="73"/>
      <c r="R109" s="90"/>
      <c r="S109" s="95"/>
      <c r="T109" s="73"/>
      <c r="U109" s="125"/>
      <c r="V109" s="73"/>
      <c r="W109" s="73"/>
      <c r="X109" s="125"/>
      <c r="Y109" s="73"/>
    </row>
    <row r="110" spans="1:25">
      <c r="A110" s="93"/>
      <c r="B110" s="82"/>
      <c r="C110" s="94"/>
      <c r="D110" s="94"/>
      <c r="E110" s="95"/>
      <c r="F110" s="90"/>
      <c r="G110" s="95"/>
      <c r="H110" s="95"/>
      <c r="I110" s="90"/>
      <c r="J110" s="95"/>
      <c r="K110" s="73"/>
      <c r="L110" s="90"/>
      <c r="M110" s="95"/>
      <c r="N110" s="73"/>
      <c r="O110" s="90"/>
      <c r="P110" s="95"/>
      <c r="Q110" s="73"/>
      <c r="R110" s="90"/>
      <c r="S110" s="95"/>
      <c r="T110" s="73"/>
      <c r="U110" s="125"/>
      <c r="V110" s="73"/>
      <c r="W110" s="73"/>
      <c r="X110" s="125"/>
      <c r="Y110" s="73"/>
    </row>
    <row r="111" spans="1:25">
      <c r="A111" s="93"/>
      <c r="B111" s="82"/>
      <c r="C111" s="94"/>
      <c r="D111" s="94"/>
      <c r="E111" s="95"/>
      <c r="F111" s="90"/>
      <c r="G111" s="95"/>
      <c r="H111" s="95"/>
      <c r="I111" s="90"/>
      <c r="J111" s="95"/>
      <c r="K111" s="73"/>
      <c r="L111" s="90"/>
      <c r="M111" s="95"/>
      <c r="N111" s="73"/>
      <c r="O111" s="90"/>
      <c r="P111" s="95"/>
      <c r="Q111" s="73"/>
      <c r="R111" s="90"/>
      <c r="S111" s="95"/>
      <c r="T111" s="73"/>
      <c r="U111" s="125"/>
      <c r="V111" s="73"/>
      <c r="W111" s="73"/>
      <c r="X111" s="125"/>
      <c r="Y111" s="73"/>
    </row>
    <row r="112" spans="1:25">
      <c r="A112" s="93"/>
      <c r="B112" s="82"/>
      <c r="C112" s="94"/>
      <c r="D112" s="94"/>
      <c r="E112" s="95"/>
      <c r="F112" s="90"/>
      <c r="G112" s="95"/>
      <c r="H112" s="95"/>
      <c r="I112" s="90"/>
      <c r="J112" s="95"/>
      <c r="K112" s="73"/>
      <c r="L112" s="90"/>
      <c r="M112" s="95"/>
      <c r="N112" s="73"/>
      <c r="O112" s="90"/>
      <c r="P112" s="95"/>
      <c r="Q112" s="73"/>
      <c r="R112" s="90"/>
      <c r="S112" s="95"/>
      <c r="T112" s="73"/>
      <c r="U112" s="125"/>
      <c r="V112" s="73"/>
      <c r="W112" s="73"/>
      <c r="X112" s="125"/>
      <c r="Y112" s="73"/>
    </row>
    <row r="113" spans="1:25">
      <c r="A113" s="93"/>
      <c r="B113" s="82"/>
      <c r="C113" s="94"/>
      <c r="D113" s="94"/>
      <c r="E113" s="95"/>
      <c r="F113" s="90"/>
      <c r="G113" s="95"/>
      <c r="H113" s="95"/>
      <c r="I113" s="90"/>
      <c r="J113" s="95"/>
      <c r="K113" s="73"/>
      <c r="L113" s="90"/>
      <c r="M113" s="95"/>
      <c r="N113" s="73"/>
      <c r="O113" s="90"/>
      <c r="P113" s="95"/>
      <c r="Q113" s="73"/>
      <c r="R113" s="90"/>
      <c r="S113" s="95"/>
      <c r="T113" s="73"/>
      <c r="U113" s="125"/>
      <c r="V113" s="73"/>
      <c r="W113" s="73"/>
      <c r="X113" s="125"/>
      <c r="Y113" s="73"/>
    </row>
    <row r="114" spans="1:25">
      <c r="A114" s="93"/>
      <c r="B114" s="82"/>
      <c r="C114" s="94"/>
      <c r="D114" s="94"/>
      <c r="E114" s="95"/>
      <c r="F114" s="90"/>
      <c r="G114" s="95"/>
      <c r="H114" s="95"/>
      <c r="I114" s="90"/>
      <c r="J114" s="95"/>
      <c r="K114" s="73"/>
      <c r="L114" s="90"/>
      <c r="M114" s="95"/>
      <c r="N114" s="73"/>
      <c r="O114" s="90"/>
      <c r="P114" s="95"/>
      <c r="Q114" s="73"/>
      <c r="R114" s="90"/>
      <c r="S114" s="95"/>
      <c r="T114" s="73"/>
      <c r="U114" s="125"/>
      <c r="V114" s="73"/>
      <c r="W114" s="73"/>
      <c r="X114" s="125"/>
      <c r="Y114" s="73"/>
    </row>
    <row r="115" spans="1:25">
      <c r="A115" s="93"/>
      <c r="B115" s="82"/>
      <c r="C115" s="94"/>
      <c r="D115" s="94"/>
      <c r="E115" s="95"/>
      <c r="F115" s="90"/>
      <c r="G115" s="95"/>
      <c r="H115" s="95"/>
      <c r="I115" s="90"/>
      <c r="J115" s="95"/>
      <c r="K115" s="73"/>
      <c r="L115" s="90"/>
      <c r="M115" s="95"/>
      <c r="N115" s="73"/>
      <c r="O115" s="90"/>
      <c r="P115" s="95"/>
      <c r="Q115" s="73"/>
      <c r="R115" s="90"/>
      <c r="S115" s="95"/>
      <c r="T115" s="73"/>
      <c r="U115" s="125"/>
      <c r="V115" s="73"/>
      <c r="W115" s="73"/>
      <c r="X115" s="125"/>
      <c r="Y115" s="73"/>
    </row>
    <row r="116" spans="1:25">
      <c r="A116" s="93"/>
      <c r="B116" s="82"/>
      <c r="C116" s="94"/>
      <c r="D116" s="94"/>
      <c r="E116" s="95"/>
      <c r="F116" s="90"/>
      <c r="G116" s="95"/>
      <c r="H116" s="95"/>
      <c r="I116" s="90"/>
      <c r="J116" s="95"/>
      <c r="K116" s="73"/>
      <c r="L116" s="90"/>
      <c r="M116" s="95"/>
      <c r="N116" s="73"/>
      <c r="O116" s="90"/>
      <c r="P116" s="95"/>
      <c r="Q116" s="73"/>
      <c r="R116" s="90"/>
      <c r="S116" s="95"/>
      <c r="T116" s="73"/>
      <c r="U116" s="125"/>
      <c r="V116" s="73"/>
      <c r="W116" s="73"/>
      <c r="X116" s="125"/>
      <c r="Y116" s="73"/>
    </row>
    <row r="117" spans="1:25">
      <c r="A117" s="93"/>
      <c r="B117" s="82"/>
      <c r="C117" s="94"/>
      <c r="D117" s="94"/>
      <c r="E117" s="95"/>
      <c r="F117" s="90"/>
      <c r="G117" s="95"/>
      <c r="H117" s="95"/>
      <c r="I117" s="90"/>
      <c r="J117" s="95"/>
      <c r="K117" s="73"/>
      <c r="L117" s="90"/>
      <c r="M117" s="95"/>
      <c r="N117" s="73"/>
      <c r="O117" s="90"/>
      <c r="P117" s="95"/>
      <c r="Q117" s="73"/>
      <c r="R117" s="90"/>
      <c r="S117" s="95"/>
      <c r="T117" s="73"/>
      <c r="U117" s="125"/>
      <c r="V117" s="73"/>
      <c r="W117" s="73"/>
      <c r="X117" s="125"/>
      <c r="Y117" s="73"/>
    </row>
    <row r="118" spans="1:25">
      <c r="A118" s="93"/>
      <c r="B118" s="82"/>
      <c r="C118" s="94"/>
      <c r="D118" s="94"/>
      <c r="E118" s="95"/>
      <c r="F118" s="90"/>
      <c r="G118" s="95"/>
      <c r="H118" s="95"/>
      <c r="I118" s="90"/>
      <c r="J118" s="95"/>
      <c r="K118" s="73"/>
      <c r="L118" s="90"/>
      <c r="M118" s="95"/>
      <c r="N118" s="73"/>
      <c r="O118" s="90"/>
      <c r="P118" s="95"/>
      <c r="Q118" s="73"/>
      <c r="R118" s="90"/>
      <c r="S118" s="95"/>
      <c r="T118" s="73"/>
      <c r="U118" s="125"/>
      <c r="V118" s="73"/>
      <c r="W118" s="73"/>
      <c r="X118" s="125"/>
      <c r="Y118" s="73"/>
    </row>
    <row r="119" spans="1:25">
      <c r="A119" s="93"/>
      <c r="B119" s="82"/>
      <c r="C119" s="94"/>
      <c r="D119" s="94"/>
      <c r="E119" s="95"/>
      <c r="F119" s="90"/>
      <c r="G119" s="95"/>
      <c r="H119" s="95"/>
      <c r="I119" s="90"/>
      <c r="J119" s="95"/>
      <c r="K119" s="73"/>
      <c r="L119" s="90"/>
      <c r="M119" s="95"/>
      <c r="N119" s="73"/>
      <c r="O119" s="90"/>
      <c r="P119" s="95"/>
      <c r="Q119" s="73"/>
      <c r="R119" s="90"/>
      <c r="S119" s="95"/>
      <c r="T119" s="73"/>
      <c r="U119" s="125"/>
      <c r="V119" s="73"/>
      <c r="W119" s="73"/>
      <c r="X119" s="125"/>
      <c r="Y119" s="73"/>
    </row>
    <row r="120" spans="1:25">
      <c r="A120" s="93"/>
      <c r="B120" s="82"/>
      <c r="C120" s="94"/>
      <c r="D120" s="94"/>
      <c r="E120" s="95"/>
      <c r="F120" s="90"/>
      <c r="G120" s="95"/>
      <c r="H120" s="95"/>
      <c r="I120" s="90"/>
      <c r="J120" s="95"/>
      <c r="K120" s="73"/>
      <c r="L120" s="90"/>
      <c r="M120" s="95"/>
      <c r="N120" s="73"/>
      <c r="O120" s="90"/>
      <c r="P120" s="95"/>
      <c r="Q120" s="73"/>
      <c r="R120" s="90"/>
      <c r="S120" s="95"/>
      <c r="T120" s="73"/>
      <c r="U120" s="125"/>
      <c r="V120" s="73"/>
      <c r="W120" s="73"/>
      <c r="X120" s="125"/>
      <c r="Y120" s="73"/>
    </row>
    <row r="121" spans="1:25">
      <c r="A121" s="93"/>
      <c r="B121" s="82"/>
      <c r="C121" s="94"/>
      <c r="D121" s="94"/>
      <c r="E121" s="95"/>
      <c r="F121" s="90"/>
      <c r="G121" s="95"/>
      <c r="H121" s="95"/>
      <c r="I121" s="90"/>
      <c r="J121" s="95"/>
      <c r="K121" s="73"/>
      <c r="L121" s="90"/>
      <c r="M121" s="95"/>
      <c r="N121" s="73"/>
      <c r="O121" s="90"/>
      <c r="P121" s="95"/>
      <c r="Q121" s="73"/>
      <c r="R121" s="90"/>
      <c r="S121" s="95"/>
      <c r="T121" s="73"/>
      <c r="U121" s="125"/>
      <c r="V121" s="73"/>
      <c r="W121" s="73"/>
      <c r="X121" s="125"/>
      <c r="Y121" s="73"/>
    </row>
    <row r="122" spans="1:25">
      <c r="A122" s="93"/>
      <c r="B122" s="82"/>
      <c r="C122" s="94"/>
      <c r="D122" s="94"/>
      <c r="E122" s="95"/>
      <c r="F122" s="90"/>
      <c r="G122" s="95"/>
      <c r="H122" s="95"/>
      <c r="I122" s="90"/>
      <c r="J122" s="95"/>
      <c r="K122" s="73"/>
      <c r="L122" s="90"/>
      <c r="M122" s="95"/>
      <c r="N122" s="73"/>
      <c r="O122" s="90"/>
      <c r="P122" s="95"/>
      <c r="Q122" s="73"/>
      <c r="R122" s="90"/>
      <c r="S122" s="95"/>
      <c r="T122" s="73"/>
      <c r="U122" s="125"/>
      <c r="V122" s="73"/>
      <c r="W122" s="73"/>
      <c r="X122" s="125"/>
      <c r="Y122" s="73"/>
    </row>
    <row r="123" spans="1:25">
      <c r="A123" s="93"/>
      <c r="B123" s="82"/>
      <c r="C123" s="94"/>
      <c r="D123" s="94"/>
      <c r="E123" s="95"/>
      <c r="F123" s="90"/>
      <c r="G123" s="95"/>
      <c r="H123" s="95"/>
      <c r="I123" s="90"/>
      <c r="J123" s="95"/>
      <c r="K123" s="73"/>
      <c r="L123" s="90"/>
      <c r="M123" s="95"/>
      <c r="N123" s="73"/>
      <c r="O123" s="90"/>
      <c r="P123" s="95"/>
      <c r="Q123" s="73"/>
      <c r="R123" s="90"/>
      <c r="S123" s="95"/>
      <c r="T123" s="73"/>
      <c r="U123" s="125"/>
      <c r="V123" s="73"/>
      <c r="W123" s="73"/>
      <c r="X123" s="125"/>
      <c r="Y123" s="73"/>
    </row>
    <row r="124" spans="1:25">
      <c r="A124" s="93"/>
      <c r="B124" s="82"/>
      <c r="C124" s="94"/>
      <c r="D124" s="94"/>
      <c r="E124" s="95"/>
      <c r="F124" s="90"/>
      <c r="G124" s="95"/>
      <c r="H124" s="95"/>
      <c r="I124" s="90"/>
      <c r="J124" s="95"/>
      <c r="K124" s="73"/>
      <c r="L124" s="90"/>
      <c r="M124" s="95"/>
      <c r="N124" s="73"/>
      <c r="O124" s="90"/>
      <c r="P124" s="95"/>
      <c r="Q124" s="73"/>
      <c r="R124" s="90"/>
      <c r="S124" s="95"/>
      <c r="T124" s="73"/>
      <c r="U124" s="125"/>
      <c r="V124" s="73"/>
      <c r="W124" s="73"/>
      <c r="X124" s="125"/>
      <c r="Y124" s="73"/>
    </row>
    <row r="125" spans="1:25">
      <c r="A125" s="93"/>
      <c r="B125" s="82"/>
      <c r="C125" s="94"/>
      <c r="D125" s="94"/>
      <c r="E125" s="95"/>
      <c r="F125" s="90"/>
      <c r="G125" s="95"/>
      <c r="H125" s="95"/>
      <c r="I125" s="90"/>
      <c r="J125" s="95"/>
      <c r="K125" s="73"/>
      <c r="L125" s="90"/>
      <c r="M125" s="95"/>
      <c r="N125" s="73"/>
      <c r="O125" s="90"/>
      <c r="P125" s="95"/>
      <c r="Q125" s="73"/>
      <c r="R125" s="90"/>
      <c r="S125" s="95"/>
      <c r="T125" s="73"/>
      <c r="U125" s="125"/>
      <c r="V125" s="73"/>
      <c r="W125" s="73"/>
      <c r="X125" s="125"/>
      <c r="Y125" s="73"/>
    </row>
    <row r="126" spans="1:25">
      <c r="A126" s="93"/>
      <c r="B126" s="82"/>
      <c r="C126" s="94"/>
      <c r="D126" s="94"/>
      <c r="E126" s="95"/>
      <c r="F126" s="90"/>
      <c r="G126" s="95"/>
      <c r="H126" s="95"/>
      <c r="I126" s="90"/>
      <c r="J126" s="95"/>
      <c r="K126" s="73"/>
      <c r="L126" s="90"/>
      <c r="M126" s="95"/>
      <c r="N126" s="73"/>
      <c r="O126" s="90"/>
      <c r="P126" s="95"/>
      <c r="Q126" s="73"/>
      <c r="R126" s="90"/>
      <c r="S126" s="95"/>
      <c r="T126" s="73"/>
      <c r="U126" s="125"/>
      <c r="V126" s="73"/>
      <c r="W126" s="73"/>
      <c r="X126" s="125"/>
      <c r="Y126" s="73"/>
    </row>
    <row r="127" spans="1:25">
      <c r="A127" s="93"/>
      <c r="B127" s="82"/>
      <c r="C127" s="94"/>
      <c r="D127" s="94"/>
      <c r="E127" s="95"/>
      <c r="F127" s="90"/>
      <c r="G127" s="95"/>
      <c r="H127" s="95"/>
      <c r="I127" s="90"/>
      <c r="J127" s="95"/>
      <c r="K127" s="73"/>
      <c r="L127" s="90"/>
      <c r="M127" s="95"/>
      <c r="N127" s="73"/>
      <c r="O127" s="90"/>
      <c r="P127" s="95"/>
      <c r="Q127" s="73"/>
      <c r="R127" s="90"/>
      <c r="S127" s="95"/>
      <c r="T127" s="73"/>
      <c r="U127" s="125"/>
      <c r="V127" s="73"/>
      <c r="W127" s="73"/>
      <c r="X127" s="125"/>
      <c r="Y127" s="73"/>
    </row>
    <row r="128" spans="1:25">
      <c r="A128" s="93"/>
      <c r="B128" s="82"/>
      <c r="C128" s="94"/>
      <c r="D128" s="94"/>
      <c r="E128" s="95"/>
      <c r="F128" s="90"/>
      <c r="G128" s="95"/>
      <c r="H128" s="95"/>
      <c r="I128" s="90"/>
      <c r="J128" s="95"/>
      <c r="K128" s="73"/>
      <c r="L128" s="90"/>
      <c r="M128" s="95"/>
      <c r="N128" s="73"/>
      <c r="O128" s="90"/>
      <c r="P128" s="95"/>
      <c r="Q128" s="73"/>
      <c r="R128" s="90"/>
      <c r="S128" s="95"/>
      <c r="T128" s="73"/>
      <c r="U128" s="125"/>
      <c r="V128" s="73"/>
      <c r="W128" s="73"/>
      <c r="X128" s="125"/>
      <c r="Y128" s="73"/>
    </row>
    <row r="129" spans="1:25">
      <c r="A129" s="93"/>
      <c r="B129" s="82"/>
      <c r="C129" s="94"/>
      <c r="D129" s="94"/>
      <c r="E129" s="95"/>
      <c r="F129" s="90"/>
      <c r="G129" s="95"/>
      <c r="H129" s="95"/>
      <c r="I129" s="90"/>
      <c r="J129" s="95"/>
      <c r="K129" s="73"/>
      <c r="L129" s="90"/>
      <c r="M129" s="95"/>
      <c r="N129" s="73"/>
      <c r="O129" s="90"/>
      <c r="P129" s="95"/>
      <c r="Q129" s="73"/>
      <c r="R129" s="90"/>
      <c r="S129" s="95"/>
      <c r="T129" s="73"/>
      <c r="U129" s="125"/>
      <c r="V129" s="73"/>
      <c r="W129" s="73"/>
      <c r="X129" s="125"/>
      <c r="Y129" s="73"/>
    </row>
    <row r="130" spans="1:25">
      <c r="A130" s="93"/>
      <c r="B130" s="82"/>
      <c r="C130" s="94"/>
      <c r="D130" s="94"/>
      <c r="E130" s="95"/>
      <c r="F130" s="90"/>
      <c r="G130" s="95"/>
      <c r="H130" s="95"/>
      <c r="I130" s="90"/>
      <c r="J130" s="95"/>
      <c r="K130" s="73"/>
      <c r="L130" s="90"/>
      <c r="M130" s="95"/>
      <c r="N130" s="73"/>
      <c r="O130" s="90"/>
      <c r="P130" s="95"/>
      <c r="Q130" s="73"/>
      <c r="R130" s="90"/>
      <c r="S130" s="95"/>
      <c r="T130" s="73"/>
      <c r="U130" s="125"/>
      <c r="V130" s="73"/>
      <c r="W130" s="73"/>
      <c r="X130" s="125"/>
      <c r="Y130" s="73"/>
    </row>
    <row r="131" spans="1:25">
      <c r="A131" s="93"/>
      <c r="B131" s="82"/>
      <c r="C131" s="94"/>
      <c r="D131" s="94"/>
      <c r="E131" s="95"/>
      <c r="F131" s="90"/>
      <c r="G131" s="95"/>
      <c r="H131" s="95"/>
      <c r="I131" s="90"/>
      <c r="J131" s="95"/>
      <c r="K131" s="73"/>
      <c r="L131" s="90"/>
      <c r="M131" s="95"/>
      <c r="N131" s="73"/>
      <c r="O131" s="90"/>
      <c r="P131" s="95"/>
      <c r="Q131" s="73"/>
      <c r="R131" s="90"/>
      <c r="S131" s="95"/>
      <c r="T131" s="73"/>
      <c r="U131" s="125"/>
      <c r="V131" s="73"/>
      <c r="W131" s="73"/>
      <c r="X131" s="125"/>
      <c r="Y131" s="73"/>
    </row>
    <row r="132" spans="1:25">
      <c r="A132" s="93"/>
      <c r="B132" s="82"/>
      <c r="C132" s="94"/>
      <c r="D132" s="94"/>
      <c r="E132" s="95"/>
      <c r="F132" s="90"/>
      <c r="G132" s="95"/>
      <c r="H132" s="95"/>
      <c r="I132" s="90"/>
      <c r="J132" s="95"/>
      <c r="K132" s="73"/>
      <c r="L132" s="90"/>
      <c r="M132" s="95"/>
      <c r="N132" s="73"/>
      <c r="O132" s="90"/>
      <c r="P132" s="95"/>
      <c r="Q132" s="73"/>
      <c r="R132" s="90"/>
      <c r="S132" s="95"/>
      <c r="T132" s="73"/>
      <c r="U132" s="125"/>
      <c r="V132" s="73"/>
      <c r="W132" s="73"/>
      <c r="X132" s="125"/>
      <c r="Y132" s="73"/>
    </row>
    <row r="133" spans="1:25">
      <c r="A133" s="93"/>
      <c r="B133" s="82"/>
      <c r="C133" s="94"/>
      <c r="D133" s="94"/>
      <c r="E133" s="95"/>
      <c r="F133" s="90"/>
      <c r="G133" s="95"/>
      <c r="H133" s="95"/>
      <c r="I133" s="90"/>
      <c r="J133" s="95"/>
      <c r="K133" s="73"/>
      <c r="L133" s="90"/>
      <c r="M133" s="95"/>
      <c r="N133" s="73"/>
      <c r="O133" s="90"/>
      <c r="P133" s="95"/>
      <c r="Q133" s="73"/>
      <c r="R133" s="90"/>
      <c r="S133" s="95"/>
      <c r="T133" s="73"/>
      <c r="U133" s="125"/>
      <c r="V133" s="73"/>
      <c r="W133" s="73"/>
      <c r="X133" s="125"/>
      <c r="Y133" s="73"/>
    </row>
    <row r="134" spans="1:25">
      <c r="A134" s="93"/>
      <c r="B134" s="82"/>
      <c r="C134" s="94"/>
      <c r="D134" s="94"/>
      <c r="E134" s="95"/>
      <c r="F134" s="90"/>
      <c r="G134" s="95"/>
      <c r="H134" s="95"/>
      <c r="I134" s="90"/>
      <c r="J134" s="95"/>
      <c r="K134" s="73"/>
      <c r="L134" s="90"/>
      <c r="M134" s="95"/>
      <c r="N134" s="73"/>
      <c r="O134" s="90"/>
      <c r="P134" s="95"/>
      <c r="Q134" s="73"/>
      <c r="R134" s="90"/>
      <c r="S134" s="95"/>
      <c r="T134" s="73"/>
      <c r="U134" s="125"/>
      <c r="V134" s="73"/>
      <c r="W134" s="73"/>
      <c r="X134" s="125"/>
      <c r="Y134" s="73"/>
    </row>
    <row r="135" spans="1:25">
      <c r="A135" s="93"/>
      <c r="B135" s="82"/>
      <c r="C135" s="94"/>
      <c r="D135" s="94"/>
      <c r="E135" s="95"/>
      <c r="F135" s="90"/>
      <c r="G135" s="95"/>
      <c r="H135" s="95"/>
      <c r="I135" s="90"/>
      <c r="J135" s="95"/>
      <c r="K135" s="73"/>
      <c r="L135" s="90"/>
      <c r="M135" s="95"/>
      <c r="N135" s="73"/>
      <c r="O135" s="90"/>
      <c r="P135" s="95"/>
      <c r="Q135" s="73"/>
      <c r="R135" s="90"/>
      <c r="S135" s="95"/>
      <c r="T135" s="73"/>
      <c r="U135" s="125"/>
      <c r="V135" s="73"/>
      <c r="W135" s="73"/>
      <c r="X135" s="125"/>
      <c r="Y135" s="73"/>
    </row>
    <row r="136" spans="1:25">
      <c r="A136" s="93"/>
      <c r="B136" s="82"/>
      <c r="C136" s="94"/>
      <c r="D136" s="94"/>
      <c r="E136" s="95"/>
      <c r="F136" s="90"/>
      <c r="G136" s="95"/>
      <c r="H136" s="95"/>
      <c r="I136" s="90"/>
      <c r="J136" s="95"/>
      <c r="K136" s="73"/>
      <c r="L136" s="90"/>
      <c r="M136" s="95"/>
      <c r="N136" s="73"/>
      <c r="O136" s="90"/>
      <c r="P136" s="95"/>
      <c r="Q136" s="73"/>
      <c r="R136" s="90"/>
      <c r="S136" s="95"/>
      <c r="T136" s="73"/>
      <c r="U136" s="125"/>
      <c r="V136" s="73"/>
      <c r="W136" s="73"/>
      <c r="X136" s="125"/>
      <c r="Y136" s="73"/>
    </row>
    <row r="137" spans="1:25">
      <c r="A137" s="93"/>
      <c r="B137" s="82"/>
      <c r="C137" s="94"/>
      <c r="D137" s="94"/>
      <c r="E137" s="95"/>
      <c r="F137" s="90"/>
      <c r="G137" s="95"/>
      <c r="H137" s="95"/>
      <c r="I137" s="90"/>
      <c r="J137" s="95"/>
      <c r="K137" s="73"/>
      <c r="L137" s="90"/>
      <c r="M137" s="95"/>
      <c r="N137" s="73"/>
      <c r="O137" s="90"/>
      <c r="P137" s="95"/>
      <c r="Q137" s="73"/>
      <c r="R137" s="90"/>
      <c r="S137" s="95"/>
      <c r="T137" s="73"/>
      <c r="U137" s="125"/>
      <c r="V137" s="73"/>
      <c r="W137" s="73"/>
      <c r="X137" s="125"/>
      <c r="Y137" s="73"/>
    </row>
    <row r="138" spans="1:25">
      <c r="A138" s="93"/>
      <c r="B138" s="82"/>
      <c r="C138" s="94"/>
      <c r="D138" s="94"/>
      <c r="E138" s="95"/>
      <c r="F138" s="90"/>
      <c r="G138" s="95"/>
      <c r="H138" s="95"/>
      <c r="I138" s="90"/>
      <c r="J138" s="95"/>
      <c r="K138" s="73"/>
      <c r="L138" s="90"/>
      <c r="M138" s="95"/>
      <c r="N138" s="73"/>
      <c r="O138" s="90"/>
      <c r="P138" s="95"/>
      <c r="Q138" s="73"/>
      <c r="R138" s="90"/>
      <c r="S138" s="95"/>
      <c r="T138" s="73"/>
      <c r="U138" s="125"/>
      <c r="V138" s="73"/>
      <c r="W138" s="73"/>
      <c r="X138" s="125"/>
      <c r="Y138" s="73"/>
    </row>
    <row r="139" spans="1:25">
      <c r="A139" s="93"/>
      <c r="B139" s="82"/>
      <c r="C139" s="94"/>
      <c r="D139" s="94"/>
      <c r="E139" s="95"/>
      <c r="F139" s="90"/>
      <c r="G139" s="95"/>
      <c r="H139" s="95"/>
      <c r="I139" s="90"/>
      <c r="J139" s="95"/>
      <c r="K139" s="73"/>
      <c r="L139" s="90"/>
      <c r="M139" s="95"/>
      <c r="N139" s="73"/>
      <c r="O139" s="90"/>
      <c r="P139" s="95"/>
      <c r="Q139" s="73"/>
      <c r="R139" s="90"/>
      <c r="S139" s="95"/>
      <c r="T139" s="73"/>
      <c r="U139" s="125"/>
      <c r="V139" s="73"/>
      <c r="W139" s="73"/>
      <c r="X139" s="125"/>
      <c r="Y139" s="73"/>
    </row>
    <row r="140" spans="1:25">
      <c r="A140" s="93"/>
      <c r="B140" s="82"/>
      <c r="C140" s="94"/>
      <c r="D140" s="94"/>
      <c r="E140" s="95"/>
      <c r="F140" s="90"/>
      <c r="G140" s="95"/>
      <c r="H140" s="95"/>
      <c r="I140" s="90"/>
      <c r="J140" s="95"/>
      <c r="K140" s="73"/>
      <c r="L140" s="90"/>
      <c r="M140" s="95"/>
      <c r="N140" s="73"/>
      <c r="O140" s="90"/>
      <c r="P140" s="95"/>
      <c r="Q140" s="73"/>
      <c r="R140" s="90"/>
      <c r="S140" s="95"/>
      <c r="T140" s="73"/>
      <c r="U140" s="125"/>
      <c r="V140" s="73"/>
      <c r="W140" s="73"/>
      <c r="X140" s="125"/>
      <c r="Y140" s="73"/>
    </row>
    <row r="141" spans="1:25">
      <c r="A141" s="93"/>
      <c r="B141" s="82"/>
      <c r="C141" s="94"/>
      <c r="D141" s="94"/>
      <c r="E141" s="95"/>
      <c r="F141" s="90"/>
      <c r="G141" s="95"/>
      <c r="H141" s="95"/>
      <c r="I141" s="90"/>
      <c r="J141" s="95"/>
      <c r="K141" s="73"/>
      <c r="L141" s="90"/>
      <c r="M141" s="95"/>
      <c r="N141" s="73"/>
      <c r="O141" s="90"/>
      <c r="P141" s="95"/>
      <c r="Q141" s="73"/>
      <c r="R141" s="90"/>
      <c r="S141" s="95"/>
      <c r="T141" s="73"/>
      <c r="U141" s="125"/>
      <c r="V141" s="73"/>
      <c r="W141" s="73"/>
      <c r="X141" s="125"/>
      <c r="Y141" s="73"/>
    </row>
    <row r="142" spans="1:25">
      <c r="A142" s="93"/>
      <c r="B142" s="82"/>
      <c r="C142" s="94"/>
      <c r="D142" s="94"/>
      <c r="E142" s="95"/>
      <c r="F142" s="90"/>
      <c r="G142" s="95"/>
      <c r="H142" s="95"/>
      <c r="I142" s="90"/>
      <c r="J142" s="95"/>
      <c r="K142" s="73"/>
      <c r="L142" s="90"/>
      <c r="M142" s="95"/>
      <c r="N142" s="73"/>
      <c r="O142" s="90"/>
      <c r="P142" s="95"/>
      <c r="Q142" s="73"/>
      <c r="R142" s="90"/>
      <c r="S142" s="95"/>
      <c r="T142" s="73"/>
      <c r="U142" s="125"/>
      <c r="V142" s="73"/>
      <c r="W142" s="73"/>
      <c r="X142" s="125"/>
      <c r="Y142" s="73"/>
    </row>
    <row r="143" spans="1:25">
      <c r="A143" s="93"/>
      <c r="B143" s="82"/>
      <c r="C143" s="94"/>
      <c r="D143" s="94"/>
      <c r="E143" s="95"/>
      <c r="F143" s="90"/>
      <c r="G143" s="95"/>
      <c r="H143" s="95"/>
      <c r="I143" s="90"/>
      <c r="J143" s="95"/>
      <c r="K143" s="73"/>
      <c r="L143" s="90"/>
      <c r="M143" s="95"/>
      <c r="N143" s="73"/>
      <c r="O143" s="90"/>
      <c r="P143" s="95"/>
      <c r="Q143" s="73"/>
      <c r="R143" s="90"/>
      <c r="S143" s="95"/>
      <c r="T143" s="73"/>
      <c r="U143" s="125"/>
      <c r="V143" s="73"/>
      <c r="W143" s="73"/>
      <c r="X143" s="125"/>
      <c r="Y143" s="73"/>
    </row>
    <row r="144" spans="1:25">
      <c r="A144" s="93"/>
      <c r="B144" s="82"/>
      <c r="C144" s="94"/>
      <c r="D144" s="94"/>
      <c r="E144" s="95"/>
      <c r="F144" s="90"/>
      <c r="G144" s="95"/>
      <c r="H144" s="95"/>
      <c r="I144" s="90"/>
      <c r="J144" s="95"/>
      <c r="K144" s="73"/>
      <c r="L144" s="90"/>
      <c r="M144" s="95"/>
      <c r="N144" s="73"/>
      <c r="O144" s="90"/>
      <c r="P144" s="95"/>
      <c r="Q144" s="73"/>
      <c r="R144" s="90"/>
      <c r="S144" s="95"/>
      <c r="T144" s="73"/>
      <c r="U144" s="125"/>
      <c r="V144" s="73"/>
      <c r="W144" s="73"/>
      <c r="X144" s="125"/>
      <c r="Y144" s="73"/>
    </row>
    <row r="145" spans="1:25">
      <c r="A145" s="93"/>
      <c r="B145" s="82"/>
      <c r="C145" s="94"/>
      <c r="D145" s="94"/>
      <c r="E145" s="95"/>
      <c r="F145" s="90"/>
      <c r="G145" s="95"/>
      <c r="H145" s="95"/>
      <c r="I145" s="90"/>
      <c r="J145" s="95"/>
      <c r="K145" s="73"/>
      <c r="L145" s="90"/>
      <c r="M145" s="95"/>
      <c r="N145" s="73"/>
      <c r="O145" s="90"/>
      <c r="P145" s="95"/>
      <c r="Q145" s="73"/>
      <c r="R145" s="90"/>
      <c r="S145" s="95"/>
      <c r="T145" s="73"/>
      <c r="U145" s="125"/>
      <c r="V145" s="73"/>
      <c r="W145" s="73"/>
      <c r="X145" s="125"/>
      <c r="Y145" s="73"/>
    </row>
    <row r="146" spans="1:25">
      <c r="A146" s="93"/>
      <c r="B146" s="82"/>
      <c r="C146" s="94"/>
      <c r="D146" s="94"/>
      <c r="E146" s="95"/>
      <c r="F146" s="90"/>
      <c r="G146" s="95"/>
      <c r="H146" s="95"/>
      <c r="I146" s="90"/>
      <c r="J146" s="95"/>
      <c r="K146" s="73"/>
      <c r="L146" s="90"/>
      <c r="M146" s="95"/>
      <c r="N146" s="73"/>
      <c r="O146" s="90"/>
      <c r="P146" s="95"/>
      <c r="Q146" s="73"/>
      <c r="R146" s="90"/>
      <c r="S146" s="95"/>
      <c r="T146" s="73"/>
      <c r="U146" s="125"/>
      <c r="V146" s="73"/>
      <c r="W146" s="73"/>
      <c r="X146" s="125"/>
      <c r="Y146" s="73"/>
    </row>
    <row r="147" spans="1:25">
      <c r="A147" s="93"/>
      <c r="B147" s="82"/>
      <c r="C147" s="94"/>
      <c r="D147" s="94"/>
      <c r="E147" s="95"/>
      <c r="F147" s="90"/>
      <c r="G147" s="95"/>
      <c r="H147" s="95"/>
      <c r="I147" s="90"/>
      <c r="J147" s="95"/>
      <c r="K147" s="73"/>
      <c r="L147" s="90"/>
      <c r="M147" s="95"/>
      <c r="N147" s="73"/>
      <c r="O147" s="90"/>
      <c r="P147" s="95"/>
      <c r="Q147" s="73"/>
      <c r="R147" s="90"/>
      <c r="S147" s="95"/>
      <c r="T147" s="73"/>
      <c r="U147" s="125"/>
      <c r="V147" s="73"/>
      <c r="W147" s="73"/>
      <c r="X147" s="125"/>
      <c r="Y147" s="73"/>
    </row>
    <row r="148" spans="1:25">
      <c r="A148" s="93"/>
      <c r="B148" s="82"/>
      <c r="C148" s="94"/>
      <c r="D148" s="94"/>
      <c r="E148" s="95"/>
      <c r="F148" s="90"/>
      <c r="G148" s="95"/>
      <c r="H148" s="95"/>
      <c r="I148" s="90"/>
      <c r="J148" s="95"/>
      <c r="K148" s="73"/>
      <c r="L148" s="90"/>
      <c r="M148" s="95"/>
      <c r="N148" s="73"/>
      <c r="O148" s="90"/>
      <c r="P148" s="95"/>
      <c r="Q148" s="73"/>
      <c r="R148" s="90"/>
      <c r="S148" s="95"/>
      <c r="T148" s="73"/>
      <c r="U148" s="125"/>
      <c r="V148" s="73"/>
      <c r="W148" s="73"/>
      <c r="X148" s="125"/>
      <c r="Y148" s="73"/>
    </row>
    <row r="149" spans="1:25">
      <c r="A149" s="93"/>
      <c r="B149" s="82"/>
      <c r="C149" s="94"/>
      <c r="D149" s="94"/>
      <c r="E149" s="95"/>
      <c r="F149" s="90"/>
      <c r="G149" s="95"/>
      <c r="H149" s="95"/>
      <c r="I149" s="90"/>
      <c r="J149" s="95"/>
      <c r="K149" s="73"/>
      <c r="L149" s="90"/>
      <c r="M149" s="95"/>
      <c r="N149" s="73"/>
      <c r="O149" s="90"/>
      <c r="P149" s="95"/>
      <c r="Q149" s="73"/>
      <c r="R149" s="90"/>
      <c r="S149" s="95"/>
      <c r="T149" s="73"/>
      <c r="U149" s="125"/>
      <c r="V149" s="73"/>
      <c r="W149" s="73"/>
      <c r="X149" s="125"/>
      <c r="Y149" s="73"/>
    </row>
    <row r="150" spans="1:25">
      <c r="A150" s="93"/>
      <c r="B150" s="82"/>
      <c r="C150" s="94"/>
      <c r="D150" s="94"/>
      <c r="E150" s="95"/>
      <c r="F150" s="90"/>
      <c r="G150" s="95"/>
      <c r="H150" s="95"/>
      <c r="I150" s="90"/>
      <c r="J150" s="95"/>
      <c r="K150" s="73"/>
      <c r="L150" s="90"/>
      <c r="M150" s="95"/>
      <c r="N150" s="73"/>
      <c r="O150" s="90"/>
      <c r="P150" s="95"/>
      <c r="Q150" s="73"/>
      <c r="R150" s="90"/>
      <c r="S150" s="95"/>
      <c r="T150" s="73"/>
      <c r="U150" s="125"/>
      <c r="V150" s="73"/>
      <c r="W150" s="73"/>
      <c r="X150" s="125"/>
      <c r="Y150" s="73"/>
    </row>
    <row r="151" spans="1:25">
      <c r="A151" s="93"/>
      <c r="B151" s="82"/>
      <c r="C151" s="94"/>
      <c r="D151" s="94"/>
      <c r="E151" s="95"/>
      <c r="F151" s="90"/>
      <c r="G151" s="95"/>
      <c r="H151" s="95"/>
      <c r="I151" s="90"/>
      <c r="J151" s="95"/>
      <c r="K151" s="73"/>
      <c r="L151" s="90"/>
      <c r="M151" s="95"/>
      <c r="N151" s="73"/>
      <c r="O151" s="90"/>
      <c r="P151" s="95"/>
      <c r="Q151" s="73"/>
      <c r="R151" s="90"/>
      <c r="S151" s="95"/>
      <c r="T151" s="73"/>
      <c r="U151" s="125"/>
      <c r="V151" s="73"/>
      <c r="W151" s="73"/>
      <c r="X151" s="125"/>
      <c r="Y151" s="73"/>
    </row>
    <row r="152" spans="1:25">
      <c r="A152" s="93"/>
      <c r="B152" s="82"/>
      <c r="C152" s="94"/>
      <c r="D152" s="94"/>
      <c r="E152" s="95"/>
      <c r="F152" s="90"/>
      <c r="G152" s="95"/>
      <c r="H152" s="95"/>
      <c r="I152" s="90"/>
      <c r="J152" s="95"/>
      <c r="K152" s="73"/>
      <c r="L152" s="90"/>
      <c r="M152" s="95"/>
      <c r="N152" s="73"/>
      <c r="O152" s="90"/>
      <c r="P152" s="95"/>
      <c r="Q152" s="73"/>
      <c r="R152" s="90"/>
      <c r="S152" s="95"/>
      <c r="T152" s="73"/>
      <c r="U152" s="125"/>
      <c r="V152" s="73"/>
      <c r="W152" s="73"/>
      <c r="X152" s="125"/>
      <c r="Y152" s="73"/>
    </row>
    <row r="153" spans="1:25">
      <c r="A153" s="93"/>
      <c r="B153" s="82"/>
      <c r="C153" s="94"/>
      <c r="D153" s="94"/>
      <c r="E153" s="95"/>
      <c r="F153" s="90"/>
      <c r="G153" s="95"/>
      <c r="H153" s="95"/>
      <c r="I153" s="90"/>
      <c r="J153" s="95"/>
      <c r="K153" s="73"/>
      <c r="L153" s="90"/>
      <c r="M153" s="95"/>
      <c r="N153" s="73"/>
      <c r="O153" s="90"/>
      <c r="P153" s="95"/>
      <c r="Q153" s="73"/>
      <c r="R153" s="90"/>
      <c r="S153" s="95"/>
      <c r="T153" s="73"/>
      <c r="U153" s="125"/>
      <c r="V153" s="73"/>
      <c r="W153" s="73"/>
      <c r="X153" s="125"/>
      <c r="Y153" s="73"/>
    </row>
    <row r="154" spans="1:25">
      <c r="A154" s="93"/>
      <c r="B154" s="82"/>
      <c r="C154" s="94"/>
      <c r="D154" s="94"/>
      <c r="E154" s="95"/>
      <c r="F154" s="90"/>
      <c r="G154" s="95"/>
      <c r="H154" s="95"/>
      <c r="I154" s="90"/>
      <c r="J154" s="95"/>
      <c r="K154" s="73"/>
      <c r="L154" s="90"/>
      <c r="M154" s="95"/>
      <c r="N154" s="73"/>
      <c r="O154" s="90"/>
      <c r="P154" s="95"/>
      <c r="Q154" s="73"/>
      <c r="R154" s="90"/>
      <c r="S154" s="95"/>
      <c r="T154" s="73"/>
      <c r="U154" s="125"/>
      <c r="V154" s="73"/>
      <c r="W154" s="73"/>
      <c r="X154" s="125"/>
      <c r="Y154" s="73"/>
    </row>
    <row r="155" spans="1:25">
      <c r="A155" s="93"/>
      <c r="B155" s="82"/>
      <c r="C155" s="94"/>
      <c r="D155" s="94"/>
      <c r="E155" s="95"/>
      <c r="F155" s="90"/>
      <c r="G155" s="95"/>
      <c r="H155" s="95"/>
      <c r="I155" s="90"/>
      <c r="J155" s="95"/>
      <c r="K155" s="73"/>
      <c r="L155" s="90"/>
      <c r="M155" s="95"/>
      <c r="N155" s="73"/>
      <c r="O155" s="90"/>
      <c r="P155" s="95"/>
      <c r="Q155" s="73"/>
      <c r="R155" s="90"/>
      <c r="S155" s="95"/>
      <c r="T155" s="73"/>
      <c r="U155" s="125"/>
      <c r="V155" s="73"/>
      <c r="W155" s="73"/>
      <c r="X155" s="125"/>
      <c r="Y155" s="73"/>
    </row>
    <row r="156" spans="1:25">
      <c r="A156" s="93"/>
      <c r="B156" s="82"/>
      <c r="C156" s="94"/>
      <c r="D156" s="94"/>
      <c r="E156" s="95"/>
      <c r="F156" s="90"/>
      <c r="G156" s="95"/>
      <c r="H156" s="95"/>
      <c r="I156" s="90"/>
      <c r="J156" s="95"/>
      <c r="K156" s="73"/>
      <c r="L156" s="90"/>
      <c r="M156" s="95"/>
      <c r="N156" s="73"/>
      <c r="O156" s="90"/>
      <c r="P156" s="95"/>
      <c r="Q156" s="73"/>
      <c r="R156" s="90"/>
      <c r="S156" s="95"/>
      <c r="T156" s="73"/>
      <c r="U156" s="125"/>
      <c r="V156" s="73"/>
      <c r="W156" s="73"/>
      <c r="X156" s="125"/>
      <c r="Y156" s="73"/>
    </row>
    <row r="157" spans="1:25">
      <c r="A157" s="93"/>
      <c r="B157" s="82"/>
      <c r="C157" s="94"/>
      <c r="D157" s="94"/>
      <c r="E157" s="95"/>
      <c r="F157" s="90"/>
      <c r="G157" s="95"/>
      <c r="H157" s="95"/>
      <c r="I157" s="90"/>
      <c r="J157" s="95"/>
      <c r="K157" s="73"/>
      <c r="L157" s="90"/>
      <c r="M157" s="95"/>
      <c r="N157" s="73"/>
      <c r="O157" s="90"/>
      <c r="P157" s="95"/>
      <c r="Q157" s="73"/>
      <c r="R157" s="90"/>
      <c r="S157" s="95"/>
      <c r="T157" s="73"/>
      <c r="U157" s="125"/>
      <c r="V157" s="73"/>
      <c r="W157" s="73"/>
      <c r="X157" s="125"/>
      <c r="Y157" s="73"/>
    </row>
    <row r="158" spans="1:25">
      <c r="A158" s="93"/>
      <c r="B158" s="82"/>
      <c r="C158" s="94"/>
      <c r="D158" s="94"/>
      <c r="E158" s="95"/>
      <c r="F158" s="90"/>
      <c r="G158" s="95"/>
      <c r="H158" s="95"/>
      <c r="I158" s="90"/>
      <c r="J158" s="95"/>
      <c r="K158" s="73"/>
      <c r="L158" s="90"/>
      <c r="M158" s="95"/>
      <c r="N158" s="73"/>
      <c r="O158" s="90"/>
      <c r="P158" s="95"/>
      <c r="Q158" s="73"/>
      <c r="R158" s="90"/>
      <c r="S158" s="95"/>
      <c r="T158" s="73"/>
      <c r="U158" s="125"/>
      <c r="V158" s="73"/>
      <c r="W158" s="73"/>
      <c r="X158" s="125"/>
      <c r="Y158" s="73"/>
    </row>
    <row r="159" spans="1:25">
      <c r="A159" s="93"/>
      <c r="B159" s="82"/>
      <c r="C159" s="94"/>
      <c r="D159" s="94"/>
      <c r="E159" s="95"/>
      <c r="F159" s="90"/>
      <c r="G159" s="95"/>
      <c r="H159" s="95"/>
      <c r="I159" s="90"/>
      <c r="J159" s="95"/>
      <c r="K159" s="73"/>
      <c r="L159" s="90"/>
      <c r="M159" s="95"/>
      <c r="N159" s="73"/>
      <c r="O159" s="90"/>
      <c r="P159" s="95"/>
      <c r="Q159" s="73"/>
      <c r="R159" s="90"/>
      <c r="S159" s="95"/>
      <c r="T159" s="73"/>
      <c r="U159" s="125"/>
      <c r="V159" s="73"/>
      <c r="W159" s="73"/>
      <c r="X159" s="125"/>
      <c r="Y159" s="73"/>
    </row>
    <row r="160" spans="1:25">
      <c r="A160" s="93"/>
      <c r="B160" s="82"/>
      <c r="C160" s="94"/>
      <c r="D160" s="94"/>
      <c r="E160" s="95"/>
      <c r="F160" s="90"/>
      <c r="G160" s="95"/>
      <c r="H160" s="95"/>
      <c r="I160" s="90"/>
      <c r="J160" s="95"/>
      <c r="K160" s="73"/>
      <c r="L160" s="90"/>
      <c r="M160" s="95"/>
      <c r="N160" s="73"/>
      <c r="O160" s="90"/>
      <c r="P160" s="95"/>
      <c r="Q160" s="73"/>
      <c r="R160" s="90"/>
      <c r="S160" s="95"/>
      <c r="T160" s="73"/>
      <c r="U160" s="125"/>
      <c r="V160" s="73"/>
      <c r="W160" s="73"/>
      <c r="X160" s="125"/>
      <c r="Y160" s="73"/>
    </row>
    <row r="161" spans="1:25">
      <c r="A161" s="93"/>
      <c r="B161" s="82"/>
      <c r="C161" s="94"/>
      <c r="D161" s="94"/>
      <c r="E161" s="95"/>
      <c r="F161" s="90"/>
      <c r="G161" s="95"/>
      <c r="H161" s="95"/>
      <c r="I161" s="90"/>
      <c r="J161" s="95"/>
      <c r="K161" s="73"/>
      <c r="L161" s="90"/>
      <c r="M161" s="95"/>
      <c r="N161" s="73"/>
      <c r="O161" s="90"/>
      <c r="P161" s="95"/>
      <c r="Q161" s="73"/>
      <c r="R161" s="90"/>
      <c r="S161" s="95"/>
      <c r="T161" s="73"/>
      <c r="U161" s="125"/>
      <c r="V161" s="73"/>
      <c r="W161" s="73"/>
      <c r="X161" s="125"/>
      <c r="Y161" s="73"/>
    </row>
    <row r="162" spans="1:25">
      <c r="A162" s="93"/>
      <c r="B162" s="82"/>
      <c r="C162" s="94"/>
      <c r="D162" s="94"/>
      <c r="E162" s="95"/>
      <c r="F162" s="90"/>
      <c r="G162" s="95"/>
      <c r="H162" s="95"/>
      <c r="I162" s="90"/>
      <c r="J162" s="95"/>
      <c r="K162" s="73"/>
      <c r="L162" s="90"/>
      <c r="M162" s="95"/>
      <c r="N162" s="73"/>
      <c r="O162" s="90"/>
      <c r="P162" s="95"/>
      <c r="Q162" s="73"/>
      <c r="R162" s="90"/>
      <c r="S162" s="95"/>
      <c r="T162" s="73"/>
      <c r="U162" s="125"/>
      <c r="V162" s="73"/>
      <c r="W162" s="73"/>
      <c r="X162" s="125"/>
      <c r="Y162" s="73"/>
    </row>
    <row r="163" spans="1:25">
      <c r="A163" s="93"/>
      <c r="B163" s="82"/>
      <c r="C163" s="94"/>
      <c r="D163" s="94"/>
      <c r="E163" s="95"/>
      <c r="F163" s="90"/>
      <c r="G163" s="95"/>
      <c r="H163" s="95"/>
      <c r="I163" s="90"/>
      <c r="J163" s="95"/>
      <c r="K163" s="73"/>
      <c r="L163" s="90"/>
      <c r="M163" s="95"/>
      <c r="N163" s="73"/>
      <c r="O163" s="90"/>
      <c r="P163" s="95"/>
      <c r="Q163" s="73"/>
      <c r="R163" s="90"/>
      <c r="S163" s="95"/>
      <c r="T163" s="73"/>
      <c r="U163" s="125"/>
      <c r="V163" s="73"/>
      <c r="W163" s="73"/>
      <c r="X163" s="125"/>
      <c r="Y163" s="73"/>
    </row>
    <row r="164" spans="1:25">
      <c r="A164" s="93"/>
      <c r="B164" s="82"/>
      <c r="C164" s="94"/>
      <c r="D164" s="94"/>
      <c r="E164" s="95"/>
      <c r="F164" s="90"/>
      <c r="G164" s="95"/>
      <c r="H164" s="95"/>
      <c r="I164" s="90"/>
      <c r="J164" s="95"/>
      <c r="K164" s="73"/>
      <c r="L164" s="90"/>
      <c r="M164" s="95"/>
      <c r="N164" s="73"/>
      <c r="O164" s="90"/>
      <c r="P164" s="95"/>
      <c r="Q164" s="73"/>
      <c r="R164" s="90"/>
      <c r="S164" s="95"/>
      <c r="T164" s="73"/>
      <c r="U164" s="125"/>
      <c r="V164" s="73"/>
      <c r="W164" s="73"/>
      <c r="X164" s="125"/>
      <c r="Y164" s="73"/>
    </row>
    <row r="165" spans="1:25">
      <c r="A165" s="93"/>
      <c r="B165" s="82"/>
      <c r="C165" s="94"/>
      <c r="D165" s="94"/>
      <c r="E165" s="95"/>
      <c r="F165" s="90"/>
      <c r="G165" s="95"/>
      <c r="H165" s="95"/>
      <c r="I165" s="90"/>
      <c r="J165" s="95"/>
      <c r="K165" s="73"/>
      <c r="L165" s="90"/>
      <c r="M165" s="95"/>
      <c r="N165" s="73"/>
      <c r="O165" s="90"/>
      <c r="P165" s="95"/>
      <c r="Q165" s="73"/>
      <c r="R165" s="90"/>
      <c r="S165" s="95"/>
      <c r="T165" s="73"/>
      <c r="U165" s="125"/>
      <c r="V165" s="73"/>
      <c r="W165" s="73"/>
      <c r="X165" s="125"/>
      <c r="Y165" s="73"/>
    </row>
    <row r="166" spans="1:25">
      <c r="A166" s="93"/>
      <c r="B166" s="82"/>
      <c r="C166" s="94"/>
      <c r="D166" s="94"/>
      <c r="E166" s="95"/>
      <c r="F166" s="90"/>
      <c r="G166" s="95"/>
      <c r="H166" s="95"/>
      <c r="I166" s="90"/>
      <c r="J166" s="95"/>
      <c r="K166" s="73"/>
      <c r="L166" s="90"/>
      <c r="M166" s="95"/>
      <c r="N166" s="73"/>
      <c r="O166" s="90"/>
      <c r="P166" s="95"/>
      <c r="Q166" s="73"/>
      <c r="R166" s="90"/>
      <c r="S166" s="95"/>
      <c r="T166" s="73"/>
      <c r="U166" s="125"/>
      <c r="V166" s="73"/>
      <c r="W166" s="73"/>
      <c r="X166" s="125"/>
      <c r="Y166" s="73"/>
    </row>
    <row r="167" spans="1:25">
      <c r="A167" s="93"/>
      <c r="B167" s="82"/>
      <c r="C167" s="94"/>
      <c r="D167" s="94"/>
      <c r="E167" s="95"/>
      <c r="F167" s="90"/>
      <c r="G167" s="95"/>
      <c r="H167" s="95"/>
      <c r="I167" s="90"/>
      <c r="J167" s="95"/>
      <c r="K167" s="73"/>
      <c r="L167" s="90"/>
      <c r="M167" s="95"/>
      <c r="N167" s="73"/>
      <c r="O167" s="90"/>
      <c r="P167" s="95"/>
      <c r="Q167" s="73"/>
      <c r="R167" s="90"/>
      <c r="S167" s="95"/>
      <c r="T167" s="73"/>
      <c r="U167" s="125"/>
      <c r="V167" s="73"/>
      <c r="W167" s="73"/>
      <c r="X167" s="125"/>
      <c r="Y167" s="73"/>
    </row>
    <row r="168" spans="1:25">
      <c r="A168" s="93"/>
      <c r="B168" s="82"/>
      <c r="C168" s="94"/>
      <c r="D168" s="94"/>
      <c r="E168" s="95"/>
      <c r="F168" s="90"/>
      <c r="G168" s="95"/>
      <c r="H168" s="95"/>
      <c r="I168" s="90"/>
      <c r="J168" s="95"/>
      <c r="K168" s="73"/>
      <c r="L168" s="90"/>
      <c r="M168" s="95"/>
      <c r="N168" s="73"/>
      <c r="O168" s="90"/>
      <c r="P168" s="95"/>
      <c r="Q168" s="73"/>
      <c r="R168" s="90"/>
      <c r="S168" s="95"/>
      <c r="T168" s="73"/>
      <c r="U168" s="125"/>
      <c r="V168" s="73"/>
      <c r="W168" s="73"/>
      <c r="X168" s="125"/>
      <c r="Y168" s="73"/>
    </row>
    <row r="169" spans="1:25">
      <c r="A169" s="93"/>
      <c r="B169" s="82"/>
      <c r="C169" s="94"/>
      <c r="D169" s="94"/>
      <c r="E169" s="95"/>
      <c r="F169" s="90"/>
      <c r="G169" s="95"/>
      <c r="H169" s="95"/>
      <c r="I169" s="90"/>
      <c r="J169" s="95"/>
      <c r="K169" s="73"/>
      <c r="L169" s="90"/>
      <c r="M169" s="95"/>
      <c r="N169" s="73"/>
      <c r="O169" s="90"/>
      <c r="P169" s="95"/>
      <c r="Q169" s="73"/>
      <c r="R169" s="90"/>
      <c r="S169" s="95"/>
      <c r="T169" s="73"/>
      <c r="U169" s="125"/>
      <c r="V169" s="73"/>
      <c r="W169" s="73"/>
      <c r="X169" s="125"/>
      <c r="Y169" s="73"/>
    </row>
    <row r="170" spans="1:25">
      <c r="A170" s="93"/>
      <c r="B170" s="82"/>
      <c r="C170" s="94"/>
      <c r="D170" s="94"/>
      <c r="E170" s="95"/>
      <c r="F170" s="90"/>
      <c r="G170" s="95"/>
      <c r="H170" s="95"/>
      <c r="I170" s="90"/>
      <c r="J170" s="95"/>
      <c r="K170" s="73"/>
      <c r="L170" s="90"/>
      <c r="M170" s="95"/>
      <c r="N170" s="73"/>
      <c r="O170" s="90"/>
      <c r="P170" s="95"/>
      <c r="Q170" s="73"/>
      <c r="R170" s="90"/>
      <c r="S170" s="95"/>
      <c r="T170" s="73"/>
      <c r="U170" s="125"/>
      <c r="V170" s="73"/>
      <c r="W170" s="73"/>
      <c r="X170" s="125"/>
      <c r="Y170" s="73"/>
    </row>
    <row r="171" spans="1:25">
      <c r="A171" s="93"/>
      <c r="B171" s="82"/>
      <c r="C171" s="94"/>
      <c r="D171" s="94"/>
      <c r="E171" s="95"/>
      <c r="F171" s="90"/>
      <c r="G171" s="95"/>
      <c r="H171" s="95"/>
      <c r="I171" s="90"/>
      <c r="J171" s="95"/>
      <c r="K171" s="73"/>
      <c r="L171" s="90"/>
      <c r="M171" s="95"/>
      <c r="N171" s="73"/>
      <c r="O171" s="90"/>
      <c r="P171" s="95"/>
      <c r="Q171" s="73"/>
      <c r="R171" s="90"/>
      <c r="S171" s="95"/>
      <c r="T171" s="73"/>
      <c r="U171" s="125"/>
      <c r="V171" s="73"/>
      <c r="W171" s="73"/>
      <c r="X171" s="125"/>
      <c r="Y171" s="73"/>
    </row>
    <row r="172" spans="1:25">
      <c r="A172" s="93"/>
      <c r="B172" s="82"/>
      <c r="C172" s="94"/>
      <c r="D172" s="94"/>
      <c r="E172" s="95"/>
      <c r="F172" s="90"/>
      <c r="G172" s="95"/>
      <c r="H172" s="95"/>
      <c r="I172" s="90"/>
      <c r="J172" s="95"/>
      <c r="K172" s="73"/>
      <c r="L172" s="90"/>
      <c r="M172" s="95"/>
      <c r="N172" s="73"/>
      <c r="O172" s="90"/>
      <c r="P172" s="95"/>
      <c r="Q172" s="73"/>
      <c r="R172" s="90"/>
      <c r="S172" s="95"/>
      <c r="T172" s="73"/>
      <c r="U172" s="125"/>
      <c r="V172" s="73"/>
      <c r="W172" s="73"/>
      <c r="X172" s="125"/>
      <c r="Y172" s="73"/>
    </row>
    <row r="173" spans="1:25">
      <c r="A173" s="93"/>
      <c r="B173" s="82"/>
      <c r="C173" s="94"/>
      <c r="D173" s="94"/>
      <c r="E173" s="95"/>
      <c r="F173" s="90"/>
      <c r="G173" s="95"/>
      <c r="H173" s="95"/>
      <c r="I173" s="90"/>
      <c r="J173" s="95"/>
      <c r="K173" s="73"/>
      <c r="L173" s="90"/>
      <c r="M173" s="95"/>
      <c r="N173" s="73"/>
      <c r="O173" s="90"/>
      <c r="P173" s="95"/>
      <c r="Q173" s="73"/>
      <c r="R173" s="90"/>
      <c r="S173" s="95"/>
      <c r="T173" s="73"/>
      <c r="U173" s="125"/>
      <c r="V173" s="73"/>
      <c r="W173" s="73"/>
      <c r="X173" s="125"/>
      <c r="Y173" s="73"/>
    </row>
    <row r="174" spans="1:25">
      <c r="A174" s="93"/>
      <c r="B174" s="82"/>
      <c r="C174" s="94"/>
      <c r="D174" s="94"/>
      <c r="E174" s="95"/>
      <c r="F174" s="90"/>
      <c r="G174" s="95"/>
      <c r="H174" s="95"/>
      <c r="I174" s="90"/>
      <c r="J174" s="95"/>
      <c r="K174" s="73"/>
      <c r="L174" s="90"/>
      <c r="M174" s="95"/>
      <c r="N174" s="73"/>
      <c r="O174" s="90"/>
      <c r="P174" s="95"/>
      <c r="Q174" s="73"/>
      <c r="R174" s="90"/>
      <c r="S174" s="95"/>
      <c r="T174" s="73"/>
      <c r="U174" s="125"/>
      <c r="V174" s="73"/>
      <c r="W174" s="73"/>
      <c r="X174" s="125"/>
      <c r="Y174" s="73"/>
    </row>
    <row r="175" spans="1:25">
      <c r="A175" s="93"/>
      <c r="B175" s="82"/>
      <c r="C175" s="94"/>
      <c r="D175" s="94"/>
      <c r="E175" s="95"/>
      <c r="F175" s="90"/>
      <c r="G175" s="95"/>
      <c r="H175" s="95"/>
      <c r="I175" s="90"/>
      <c r="J175" s="95"/>
      <c r="K175" s="73"/>
      <c r="L175" s="90"/>
      <c r="M175" s="95"/>
      <c r="N175" s="73"/>
      <c r="O175" s="90"/>
      <c r="P175" s="95"/>
      <c r="Q175" s="73"/>
      <c r="R175" s="90"/>
      <c r="S175" s="95"/>
      <c r="T175" s="73"/>
      <c r="U175" s="125"/>
      <c r="V175" s="73"/>
      <c r="W175" s="73"/>
      <c r="X175" s="125"/>
      <c r="Y175" s="73"/>
    </row>
    <row r="176" spans="1:25">
      <c r="A176" s="93"/>
      <c r="B176" s="82"/>
      <c r="C176" s="94"/>
      <c r="D176" s="94"/>
      <c r="E176" s="95"/>
      <c r="F176" s="90"/>
      <c r="G176" s="95"/>
      <c r="H176" s="95"/>
      <c r="I176" s="90"/>
      <c r="J176" s="95"/>
      <c r="K176" s="73"/>
      <c r="L176" s="90"/>
      <c r="M176" s="95"/>
      <c r="N176" s="73"/>
      <c r="O176" s="90"/>
      <c r="P176" s="95"/>
      <c r="Q176" s="73"/>
      <c r="R176" s="90"/>
      <c r="S176" s="95"/>
      <c r="T176" s="73"/>
      <c r="U176" s="125"/>
      <c r="V176" s="73"/>
      <c r="W176" s="73"/>
      <c r="X176" s="125"/>
      <c r="Y176" s="73"/>
    </row>
    <row r="177" spans="1:25">
      <c r="A177" s="93"/>
      <c r="B177" s="82"/>
      <c r="C177" s="94"/>
      <c r="D177" s="94"/>
      <c r="E177" s="95"/>
      <c r="F177" s="90"/>
      <c r="G177" s="95"/>
      <c r="H177" s="95"/>
      <c r="I177" s="90"/>
      <c r="J177" s="95"/>
      <c r="K177" s="73"/>
      <c r="L177" s="90"/>
      <c r="M177" s="95"/>
      <c r="N177" s="73"/>
      <c r="O177" s="90"/>
      <c r="P177" s="95"/>
      <c r="Q177" s="73"/>
      <c r="R177" s="90"/>
      <c r="S177" s="95"/>
      <c r="T177" s="73"/>
      <c r="U177" s="125"/>
      <c r="V177" s="73"/>
      <c r="W177" s="73"/>
      <c r="X177" s="125"/>
      <c r="Y177" s="73"/>
    </row>
    <row r="178" spans="1:25">
      <c r="A178" s="93"/>
      <c r="B178" s="82"/>
      <c r="C178" s="94"/>
      <c r="D178" s="94"/>
      <c r="E178" s="95"/>
      <c r="F178" s="90"/>
      <c r="G178" s="95"/>
      <c r="H178" s="95"/>
      <c r="I178" s="90"/>
      <c r="J178" s="95"/>
      <c r="K178" s="73"/>
      <c r="L178" s="90"/>
      <c r="M178" s="95"/>
      <c r="N178" s="73"/>
      <c r="O178" s="90"/>
      <c r="P178" s="95"/>
      <c r="Q178" s="73"/>
      <c r="R178" s="90"/>
      <c r="S178" s="95"/>
      <c r="T178" s="73"/>
      <c r="U178" s="125"/>
      <c r="V178" s="73"/>
      <c r="W178" s="73"/>
      <c r="X178" s="125"/>
      <c r="Y178" s="73"/>
    </row>
    <row r="179" spans="1:25">
      <c r="A179" s="93"/>
      <c r="B179" s="82"/>
      <c r="C179" s="94"/>
      <c r="D179" s="94"/>
      <c r="E179" s="95"/>
      <c r="F179" s="90"/>
      <c r="G179" s="95"/>
      <c r="H179" s="95"/>
      <c r="I179" s="90"/>
      <c r="J179" s="95"/>
      <c r="K179" s="73"/>
      <c r="L179" s="90"/>
      <c r="M179" s="95"/>
      <c r="N179" s="73"/>
      <c r="O179" s="90"/>
      <c r="P179" s="95"/>
      <c r="Q179" s="73"/>
      <c r="R179" s="90"/>
      <c r="S179" s="95"/>
      <c r="T179" s="73"/>
      <c r="U179" s="125"/>
      <c r="V179" s="73"/>
      <c r="W179" s="73"/>
      <c r="X179" s="125"/>
      <c r="Y179" s="73"/>
    </row>
    <row r="180" spans="1:25">
      <c r="A180" s="93"/>
      <c r="B180" s="82"/>
      <c r="C180" s="94"/>
      <c r="D180" s="94"/>
      <c r="E180" s="95"/>
      <c r="F180" s="90"/>
      <c r="G180" s="95"/>
      <c r="H180" s="95"/>
      <c r="I180" s="90"/>
      <c r="J180" s="95"/>
      <c r="K180" s="73"/>
      <c r="L180" s="90"/>
      <c r="M180" s="95"/>
      <c r="N180" s="73"/>
      <c r="O180" s="90"/>
      <c r="P180" s="95"/>
      <c r="Q180" s="73"/>
      <c r="R180" s="90"/>
      <c r="S180" s="95"/>
      <c r="T180" s="73"/>
      <c r="U180" s="125"/>
      <c r="V180" s="73"/>
      <c r="W180" s="73"/>
      <c r="X180" s="125"/>
      <c r="Y180" s="73"/>
    </row>
    <row r="181" spans="1:25">
      <c r="A181" s="93"/>
      <c r="B181" s="82"/>
      <c r="C181" s="94"/>
      <c r="D181" s="94"/>
      <c r="E181" s="95"/>
      <c r="F181" s="90"/>
      <c r="G181" s="95"/>
      <c r="H181" s="95"/>
      <c r="I181" s="90"/>
      <c r="J181" s="95"/>
      <c r="K181" s="73"/>
      <c r="L181" s="90"/>
      <c r="M181" s="95"/>
      <c r="N181" s="73"/>
      <c r="O181" s="90"/>
      <c r="P181" s="95"/>
      <c r="Q181" s="73"/>
      <c r="R181" s="90"/>
      <c r="S181" s="95"/>
      <c r="T181" s="73"/>
      <c r="U181" s="125"/>
      <c r="V181" s="73"/>
      <c r="W181" s="73"/>
      <c r="X181" s="125"/>
      <c r="Y181" s="73"/>
    </row>
    <row r="182" spans="1:25">
      <c r="A182" s="93"/>
      <c r="B182" s="82"/>
      <c r="C182" s="94"/>
      <c r="D182" s="94"/>
      <c r="E182" s="95"/>
      <c r="F182" s="90"/>
      <c r="G182" s="95"/>
      <c r="H182" s="95"/>
      <c r="I182" s="90"/>
      <c r="J182" s="95"/>
      <c r="K182" s="73"/>
      <c r="L182" s="90"/>
      <c r="M182" s="95"/>
      <c r="N182" s="73"/>
      <c r="O182" s="90"/>
      <c r="P182" s="95"/>
      <c r="Q182" s="73"/>
      <c r="R182" s="90"/>
      <c r="S182" s="95"/>
      <c r="T182" s="73"/>
      <c r="U182" s="125"/>
      <c r="V182" s="73"/>
      <c r="W182" s="73"/>
      <c r="X182" s="125"/>
      <c r="Y182" s="73"/>
    </row>
    <row r="183" spans="1:25">
      <c r="A183" s="93"/>
      <c r="B183" s="82"/>
      <c r="C183" s="94"/>
      <c r="D183" s="94"/>
      <c r="E183" s="95"/>
      <c r="F183" s="90"/>
      <c r="G183" s="95"/>
      <c r="H183" s="95"/>
      <c r="I183" s="90"/>
      <c r="J183" s="95"/>
      <c r="K183" s="73"/>
      <c r="L183" s="90"/>
      <c r="M183" s="95"/>
      <c r="N183" s="73"/>
      <c r="O183" s="90"/>
      <c r="P183" s="95"/>
      <c r="Q183" s="73"/>
      <c r="R183" s="90"/>
      <c r="S183" s="95"/>
      <c r="T183" s="73"/>
      <c r="U183" s="125"/>
      <c r="V183" s="73"/>
      <c r="W183" s="73"/>
      <c r="X183" s="125"/>
      <c r="Y183" s="73"/>
    </row>
    <row r="184" spans="1:25">
      <c r="A184" s="93"/>
      <c r="B184" s="82"/>
      <c r="C184" s="94"/>
      <c r="D184" s="94"/>
      <c r="E184" s="95"/>
      <c r="F184" s="90"/>
      <c r="G184" s="95"/>
      <c r="H184" s="95"/>
      <c r="I184" s="90"/>
      <c r="J184" s="95"/>
      <c r="K184" s="73"/>
      <c r="L184" s="90"/>
      <c r="M184" s="95"/>
      <c r="N184" s="73"/>
      <c r="O184" s="90"/>
      <c r="P184" s="95"/>
      <c r="Q184" s="73"/>
      <c r="R184" s="90"/>
      <c r="S184" s="95"/>
      <c r="T184" s="73"/>
      <c r="U184" s="125"/>
      <c r="V184" s="73"/>
      <c r="W184" s="73"/>
      <c r="X184" s="125"/>
      <c r="Y184" s="73"/>
    </row>
    <row r="185" spans="1:25">
      <c r="A185" s="93"/>
      <c r="B185" s="82"/>
      <c r="C185" s="94"/>
      <c r="D185" s="94"/>
      <c r="E185" s="95"/>
      <c r="F185" s="90"/>
      <c r="G185" s="95"/>
      <c r="H185" s="95"/>
      <c r="I185" s="90"/>
      <c r="J185" s="95"/>
      <c r="K185" s="73"/>
      <c r="L185" s="90"/>
      <c r="M185" s="95"/>
      <c r="N185" s="73"/>
      <c r="O185" s="90"/>
      <c r="P185" s="95"/>
      <c r="Q185" s="73"/>
      <c r="R185" s="90"/>
      <c r="S185" s="95"/>
      <c r="T185" s="73"/>
      <c r="U185" s="125"/>
      <c r="V185" s="73"/>
      <c r="W185" s="73"/>
      <c r="X185" s="125"/>
      <c r="Y185" s="73"/>
    </row>
    <row r="186" spans="1:25">
      <c r="A186" s="93"/>
      <c r="B186" s="82"/>
      <c r="C186" s="94"/>
      <c r="D186" s="94"/>
      <c r="E186" s="95"/>
      <c r="F186" s="90"/>
      <c r="G186" s="95"/>
      <c r="H186" s="95"/>
      <c r="I186" s="90"/>
      <c r="J186" s="95"/>
      <c r="K186" s="73"/>
      <c r="L186" s="90"/>
      <c r="M186" s="95"/>
      <c r="N186" s="73"/>
      <c r="O186" s="90"/>
      <c r="P186" s="95"/>
      <c r="Q186" s="73"/>
      <c r="R186" s="90"/>
      <c r="S186" s="95"/>
      <c r="T186" s="73"/>
      <c r="U186" s="125"/>
      <c r="V186" s="73"/>
      <c r="W186" s="73"/>
      <c r="X186" s="125"/>
      <c r="Y186" s="73"/>
    </row>
    <row r="187" spans="1:25">
      <c r="A187" s="93"/>
      <c r="B187" s="82"/>
      <c r="C187" s="94"/>
      <c r="D187" s="94"/>
      <c r="E187" s="95"/>
      <c r="F187" s="90"/>
      <c r="G187" s="95"/>
      <c r="H187" s="95"/>
      <c r="I187" s="90"/>
      <c r="J187" s="95"/>
      <c r="K187" s="73"/>
      <c r="L187" s="90"/>
      <c r="M187" s="95"/>
      <c r="N187" s="73"/>
      <c r="O187" s="90"/>
      <c r="P187" s="95"/>
      <c r="Q187" s="73"/>
      <c r="R187" s="90"/>
      <c r="S187" s="95"/>
      <c r="T187" s="73"/>
      <c r="U187" s="125"/>
      <c r="V187" s="73"/>
      <c r="W187" s="73"/>
      <c r="X187" s="125"/>
      <c r="Y187" s="73"/>
    </row>
    <row r="188" spans="1:25">
      <c r="A188" s="93"/>
      <c r="B188" s="82"/>
      <c r="C188" s="94"/>
      <c r="D188" s="94"/>
      <c r="E188" s="95"/>
      <c r="F188" s="90"/>
      <c r="G188" s="95"/>
      <c r="H188" s="95"/>
      <c r="I188" s="90"/>
      <c r="J188" s="95"/>
      <c r="K188" s="73"/>
      <c r="L188" s="90"/>
      <c r="M188" s="95"/>
      <c r="N188" s="73"/>
      <c r="O188" s="90"/>
      <c r="P188" s="95"/>
      <c r="Q188" s="73"/>
      <c r="R188" s="90"/>
      <c r="S188" s="95"/>
      <c r="T188" s="73"/>
      <c r="U188" s="125"/>
      <c r="V188" s="73"/>
      <c r="W188" s="73"/>
      <c r="X188" s="125"/>
      <c r="Y188" s="73"/>
    </row>
    <row r="189" spans="1:25">
      <c r="A189" s="93"/>
      <c r="B189" s="82"/>
      <c r="C189" s="94"/>
      <c r="D189" s="94"/>
      <c r="E189" s="95"/>
      <c r="F189" s="90"/>
      <c r="G189" s="95"/>
      <c r="H189" s="95"/>
      <c r="I189" s="90"/>
      <c r="J189" s="95"/>
      <c r="K189" s="73"/>
      <c r="L189" s="90"/>
      <c r="M189" s="95"/>
      <c r="N189" s="73"/>
      <c r="O189" s="90"/>
      <c r="P189" s="95"/>
      <c r="Q189" s="73"/>
      <c r="R189" s="90"/>
      <c r="S189" s="95"/>
      <c r="T189" s="73"/>
      <c r="U189" s="125"/>
      <c r="V189" s="73"/>
      <c r="W189" s="73"/>
      <c r="X189" s="125"/>
      <c r="Y189" s="73"/>
    </row>
    <row r="190" spans="1:25">
      <c r="A190" s="93"/>
      <c r="B190" s="82"/>
      <c r="C190" s="94"/>
      <c r="D190" s="94"/>
      <c r="E190" s="95"/>
      <c r="F190" s="90"/>
      <c r="G190" s="95"/>
      <c r="H190" s="95"/>
      <c r="I190" s="90"/>
      <c r="J190" s="95"/>
      <c r="K190" s="73"/>
      <c r="L190" s="90"/>
      <c r="M190" s="95"/>
      <c r="N190" s="73"/>
      <c r="O190" s="90"/>
      <c r="P190" s="95"/>
      <c r="Q190" s="73"/>
      <c r="R190" s="90"/>
      <c r="S190" s="95"/>
      <c r="T190" s="73"/>
      <c r="U190" s="125"/>
      <c r="V190" s="73"/>
      <c r="W190" s="73"/>
      <c r="X190" s="125"/>
      <c r="Y190" s="73"/>
    </row>
    <row r="191" spans="1:25">
      <c r="A191" s="93"/>
      <c r="B191" s="82"/>
      <c r="C191" s="94"/>
      <c r="D191" s="94"/>
      <c r="E191" s="95"/>
      <c r="F191" s="90"/>
      <c r="G191" s="95"/>
      <c r="H191" s="95"/>
      <c r="I191" s="90"/>
      <c r="J191" s="95"/>
      <c r="K191" s="73"/>
      <c r="L191" s="90"/>
      <c r="M191" s="95"/>
      <c r="N191" s="73"/>
      <c r="O191" s="90"/>
      <c r="P191" s="95"/>
      <c r="Q191" s="73"/>
      <c r="R191" s="90"/>
      <c r="S191" s="95"/>
      <c r="T191" s="73"/>
      <c r="U191" s="125"/>
      <c r="V191" s="73"/>
      <c r="W191" s="73"/>
      <c r="X191" s="125"/>
      <c r="Y191" s="73"/>
    </row>
    <row r="192" spans="1:25">
      <c r="A192" s="93"/>
      <c r="B192" s="82"/>
      <c r="C192" s="94"/>
      <c r="D192" s="94"/>
      <c r="E192" s="95"/>
      <c r="F192" s="90"/>
      <c r="G192" s="95"/>
      <c r="H192" s="95"/>
      <c r="I192" s="90"/>
      <c r="J192" s="95"/>
      <c r="K192" s="73"/>
      <c r="L192" s="90"/>
      <c r="M192" s="95"/>
      <c r="N192" s="73"/>
      <c r="O192" s="90"/>
      <c r="P192" s="95"/>
      <c r="Q192" s="73"/>
      <c r="R192" s="90"/>
      <c r="S192" s="95"/>
      <c r="T192" s="73"/>
      <c r="U192" s="125"/>
      <c r="V192" s="73"/>
      <c r="W192" s="73"/>
      <c r="X192" s="125"/>
      <c r="Y192" s="73"/>
    </row>
    <row r="193" spans="1:25">
      <c r="A193" s="93"/>
      <c r="B193" s="82"/>
      <c r="C193" s="94"/>
      <c r="D193" s="94"/>
      <c r="E193" s="95"/>
      <c r="F193" s="90"/>
      <c r="G193" s="95"/>
      <c r="H193" s="95"/>
      <c r="I193" s="90"/>
      <c r="J193" s="95"/>
      <c r="K193" s="73"/>
      <c r="L193" s="90"/>
      <c r="M193" s="95"/>
      <c r="N193" s="73"/>
      <c r="O193" s="90"/>
      <c r="P193" s="95"/>
      <c r="Q193" s="73"/>
      <c r="R193" s="90"/>
      <c r="S193" s="95"/>
      <c r="T193" s="73"/>
      <c r="U193" s="125"/>
      <c r="V193" s="73"/>
      <c r="W193" s="73"/>
      <c r="X193" s="125"/>
      <c r="Y193" s="73"/>
    </row>
    <row r="194" spans="1:25">
      <c r="A194" s="93"/>
      <c r="B194" s="82"/>
      <c r="C194" s="94"/>
      <c r="D194" s="94"/>
      <c r="E194" s="95"/>
      <c r="F194" s="90"/>
      <c r="G194" s="95"/>
      <c r="H194" s="95"/>
      <c r="I194" s="90"/>
      <c r="J194" s="95"/>
      <c r="K194" s="73"/>
      <c r="L194" s="90"/>
      <c r="M194" s="95"/>
      <c r="N194" s="73"/>
      <c r="O194" s="90"/>
      <c r="P194" s="95"/>
      <c r="Q194" s="73"/>
      <c r="R194" s="90"/>
      <c r="S194" s="95"/>
      <c r="T194" s="73"/>
      <c r="U194" s="125"/>
      <c r="V194" s="73"/>
      <c r="W194" s="73"/>
      <c r="X194" s="125"/>
      <c r="Y194" s="73"/>
    </row>
    <row r="195" spans="1:25">
      <c r="A195" s="93"/>
      <c r="B195" s="82"/>
      <c r="C195" s="94"/>
      <c r="D195" s="94"/>
      <c r="E195" s="95"/>
      <c r="F195" s="90"/>
      <c r="G195" s="95"/>
      <c r="H195" s="95"/>
      <c r="I195" s="90"/>
      <c r="J195" s="95"/>
      <c r="K195" s="73"/>
      <c r="L195" s="90"/>
      <c r="M195" s="95"/>
      <c r="N195" s="73"/>
      <c r="O195" s="90"/>
      <c r="P195" s="95"/>
      <c r="Q195" s="73"/>
      <c r="R195" s="90"/>
      <c r="S195" s="95"/>
      <c r="T195" s="73"/>
      <c r="U195" s="125"/>
      <c r="V195" s="73"/>
      <c r="W195" s="73"/>
      <c r="X195" s="125"/>
      <c r="Y195" s="73"/>
    </row>
    <row r="196" spans="1:25">
      <c r="A196" s="93"/>
      <c r="B196" s="82"/>
      <c r="C196" s="94"/>
      <c r="D196" s="94"/>
      <c r="E196" s="95"/>
      <c r="F196" s="90"/>
      <c r="G196" s="95"/>
      <c r="H196" s="95"/>
      <c r="I196" s="90"/>
      <c r="J196" s="95"/>
      <c r="K196" s="73"/>
      <c r="L196" s="90"/>
      <c r="M196" s="95"/>
      <c r="N196" s="73"/>
      <c r="O196" s="90"/>
      <c r="P196" s="95"/>
      <c r="Q196" s="73"/>
      <c r="R196" s="90"/>
      <c r="S196" s="95"/>
      <c r="T196" s="73"/>
      <c r="U196" s="125"/>
      <c r="V196" s="73"/>
      <c r="W196" s="73"/>
      <c r="X196" s="125"/>
      <c r="Y196" s="73"/>
    </row>
    <row r="197" spans="1:25">
      <c r="A197" s="93"/>
      <c r="B197" s="82"/>
      <c r="C197" s="94"/>
      <c r="D197" s="94"/>
      <c r="E197" s="95"/>
      <c r="F197" s="90"/>
      <c r="G197" s="95"/>
      <c r="H197" s="95"/>
      <c r="I197" s="90"/>
      <c r="J197" s="95"/>
      <c r="K197" s="73"/>
      <c r="L197" s="90"/>
      <c r="M197" s="95"/>
      <c r="N197" s="73"/>
      <c r="O197" s="90"/>
      <c r="P197" s="95"/>
      <c r="Q197" s="73"/>
      <c r="R197" s="90"/>
      <c r="S197" s="95"/>
      <c r="T197" s="73"/>
      <c r="U197" s="125"/>
      <c r="V197" s="73"/>
      <c r="W197" s="73"/>
      <c r="X197" s="125"/>
      <c r="Y197" s="73"/>
    </row>
    <row r="198" spans="1:25">
      <c r="A198" s="93"/>
      <c r="B198" s="82"/>
      <c r="C198" s="94"/>
      <c r="D198" s="94"/>
      <c r="E198" s="95"/>
      <c r="F198" s="90"/>
      <c r="G198" s="95"/>
      <c r="H198" s="95"/>
      <c r="I198" s="90"/>
      <c r="J198" s="95"/>
      <c r="K198" s="73"/>
      <c r="L198" s="90"/>
      <c r="M198" s="95"/>
      <c r="N198" s="73"/>
      <c r="O198" s="90"/>
      <c r="P198" s="95"/>
      <c r="Q198" s="73"/>
      <c r="R198" s="90"/>
      <c r="S198" s="95"/>
      <c r="T198" s="73"/>
      <c r="U198" s="125"/>
      <c r="V198" s="73"/>
      <c r="W198" s="73"/>
      <c r="X198" s="125"/>
      <c r="Y198" s="73"/>
    </row>
    <row r="199" spans="1:25">
      <c r="A199" s="93"/>
      <c r="B199" s="82"/>
      <c r="C199" s="94"/>
      <c r="D199" s="94"/>
      <c r="E199" s="95"/>
      <c r="F199" s="90"/>
      <c r="G199" s="95"/>
      <c r="H199" s="95"/>
      <c r="I199" s="90"/>
      <c r="J199" s="95"/>
      <c r="K199" s="73"/>
      <c r="L199" s="90"/>
      <c r="M199" s="95"/>
      <c r="N199" s="73"/>
      <c r="O199" s="90"/>
      <c r="P199" s="95"/>
      <c r="Q199" s="73"/>
      <c r="R199" s="90"/>
      <c r="S199" s="95"/>
      <c r="T199" s="73"/>
      <c r="U199" s="125"/>
      <c r="V199" s="73"/>
      <c r="W199" s="73"/>
      <c r="X199" s="125"/>
      <c r="Y199" s="73"/>
    </row>
    <row r="200" spans="1:25">
      <c r="A200" s="93"/>
      <c r="B200" s="82"/>
      <c r="C200" s="94"/>
      <c r="D200" s="94"/>
      <c r="E200" s="95"/>
      <c r="F200" s="90"/>
      <c r="G200" s="95"/>
      <c r="H200" s="95"/>
      <c r="I200" s="90"/>
      <c r="J200" s="95"/>
      <c r="K200" s="73"/>
      <c r="L200" s="90"/>
      <c r="M200" s="95"/>
      <c r="N200" s="73"/>
      <c r="O200" s="90"/>
      <c r="P200" s="95"/>
      <c r="Q200" s="73"/>
      <c r="R200" s="90"/>
      <c r="S200" s="95"/>
      <c r="T200" s="73"/>
      <c r="U200" s="125"/>
      <c r="V200" s="73"/>
      <c r="W200" s="73"/>
      <c r="X200" s="125"/>
      <c r="Y200" s="73"/>
    </row>
    <row r="201" spans="1:25">
      <c r="A201" s="93"/>
      <c r="B201" s="82"/>
      <c r="C201" s="94"/>
      <c r="D201" s="94"/>
      <c r="E201" s="95"/>
      <c r="F201" s="90"/>
      <c r="G201" s="95"/>
      <c r="H201" s="95"/>
      <c r="I201" s="90"/>
      <c r="J201" s="95"/>
      <c r="K201" s="73"/>
      <c r="L201" s="90"/>
      <c r="M201" s="95"/>
      <c r="N201" s="73"/>
      <c r="O201" s="90"/>
      <c r="P201" s="95"/>
      <c r="Q201" s="73"/>
      <c r="R201" s="90"/>
      <c r="S201" s="95"/>
      <c r="T201" s="73"/>
      <c r="U201" s="125"/>
      <c r="V201" s="73"/>
      <c r="W201" s="73"/>
      <c r="X201" s="125"/>
      <c r="Y201" s="73"/>
    </row>
    <row r="202" spans="1:25">
      <c r="A202" s="93"/>
      <c r="B202" s="82"/>
      <c r="C202" s="94"/>
      <c r="D202" s="94"/>
      <c r="E202" s="95"/>
      <c r="F202" s="90"/>
      <c r="G202" s="95"/>
      <c r="H202" s="95"/>
      <c r="I202" s="90"/>
      <c r="J202" s="95"/>
      <c r="K202" s="73"/>
      <c r="L202" s="90"/>
      <c r="M202" s="95"/>
      <c r="N202" s="73"/>
      <c r="O202" s="90"/>
      <c r="P202" s="95"/>
      <c r="Q202" s="73"/>
      <c r="R202" s="90"/>
      <c r="S202" s="95"/>
      <c r="T202" s="73"/>
      <c r="U202" s="125"/>
      <c r="V202" s="73"/>
      <c r="W202" s="73"/>
      <c r="X202" s="125"/>
      <c r="Y202" s="73"/>
    </row>
    <row r="203" spans="1:25">
      <c r="A203" s="93"/>
      <c r="B203" s="82"/>
      <c r="C203" s="94"/>
      <c r="D203" s="94"/>
      <c r="E203" s="95"/>
      <c r="F203" s="90"/>
      <c r="G203" s="95"/>
      <c r="H203" s="95"/>
      <c r="I203" s="90"/>
      <c r="J203" s="95"/>
      <c r="K203" s="73"/>
      <c r="L203" s="90"/>
      <c r="M203" s="95"/>
      <c r="N203" s="73"/>
      <c r="O203" s="90"/>
      <c r="P203" s="95"/>
      <c r="Q203" s="73"/>
      <c r="R203" s="90"/>
      <c r="S203" s="95"/>
      <c r="T203" s="73"/>
      <c r="U203" s="125"/>
      <c r="V203" s="73"/>
      <c r="W203" s="73"/>
      <c r="X203" s="125"/>
      <c r="Y203" s="73"/>
    </row>
    <row r="204" spans="1:25">
      <c r="A204" s="93"/>
      <c r="B204" s="82"/>
      <c r="C204" s="94"/>
      <c r="D204" s="94"/>
      <c r="E204" s="95"/>
      <c r="F204" s="90"/>
      <c r="G204" s="95"/>
      <c r="H204" s="95"/>
      <c r="I204" s="90"/>
      <c r="J204" s="95"/>
      <c r="K204" s="73"/>
      <c r="L204" s="90"/>
      <c r="M204" s="95"/>
      <c r="N204" s="73"/>
      <c r="O204" s="90"/>
      <c r="P204" s="95"/>
      <c r="Q204" s="73"/>
      <c r="R204" s="90"/>
      <c r="S204" s="95"/>
      <c r="T204" s="73"/>
      <c r="U204" s="125"/>
      <c r="V204" s="73"/>
      <c r="W204" s="73"/>
      <c r="X204" s="125"/>
      <c r="Y204" s="73"/>
    </row>
    <row r="205" spans="1:25">
      <c r="A205" s="93"/>
      <c r="B205" s="82"/>
      <c r="C205" s="94"/>
      <c r="D205" s="94"/>
      <c r="E205" s="95"/>
      <c r="F205" s="90"/>
      <c r="G205" s="95"/>
      <c r="H205" s="95"/>
      <c r="I205" s="90"/>
      <c r="J205" s="95"/>
      <c r="K205" s="73"/>
      <c r="L205" s="90"/>
      <c r="M205" s="95"/>
      <c r="N205" s="73"/>
      <c r="O205" s="90"/>
      <c r="P205" s="95"/>
      <c r="Q205" s="73"/>
      <c r="R205" s="90"/>
      <c r="S205" s="95"/>
      <c r="T205" s="73"/>
      <c r="U205" s="125"/>
      <c r="V205" s="73"/>
      <c r="W205" s="73"/>
      <c r="X205" s="125"/>
      <c r="Y205" s="73"/>
    </row>
    <row r="206" spans="1:25">
      <c r="A206" s="93"/>
      <c r="B206" s="82"/>
      <c r="C206" s="94"/>
      <c r="D206" s="94"/>
      <c r="E206" s="95"/>
      <c r="F206" s="90"/>
      <c r="G206" s="95"/>
      <c r="H206" s="95"/>
      <c r="I206" s="90"/>
      <c r="J206" s="95"/>
      <c r="K206" s="73"/>
      <c r="L206" s="90"/>
      <c r="M206" s="95"/>
      <c r="N206" s="73"/>
      <c r="O206" s="90"/>
      <c r="P206" s="95"/>
      <c r="Q206" s="73"/>
      <c r="R206" s="90"/>
      <c r="S206" s="95"/>
      <c r="T206" s="73"/>
      <c r="U206" s="125"/>
      <c r="V206" s="73"/>
      <c r="W206" s="73"/>
      <c r="X206" s="125"/>
      <c r="Y206" s="73"/>
    </row>
    <row r="207" spans="1:25">
      <c r="A207" s="93"/>
      <c r="B207" s="82"/>
      <c r="C207" s="94"/>
      <c r="D207" s="94"/>
      <c r="E207" s="95"/>
      <c r="F207" s="90"/>
      <c r="G207" s="95"/>
      <c r="H207" s="95"/>
      <c r="I207" s="90"/>
      <c r="J207" s="95"/>
      <c r="K207" s="73"/>
      <c r="L207" s="90"/>
      <c r="M207" s="95"/>
      <c r="N207" s="73"/>
      <c r="O207" s="90"/>
      <c r="P207" s="95"/>
      <c r="Q207" s="73"/>
      <c r="R207" s="90"/>
      <c r="S207" s="95"/>
      <c r="T207" s="73"/>
      <c r="U207" s="125"/>
      <c r="V207" s="73"/>
      <c r="W207" s="73"/>
      <c r="X207" s="125"/>
      <c r="Y207" s="73"/>
    </row>
    <row r="208" spans="1:25">
      <c r="A208" s="93"/>
      <c r="B208" s="82"/>
      <c r="C208" s="94"/>
      <c r="D208" s="94"/>
      <c r="E208" s="95"/>
      <c r="F208" s="90"/>
      <c r="G208" s="95"/>
      <c r="H208" s="95"/>
      <c r="I208" s="90"/>
      <c r="J208" s="95"/>
      <c r="K208" s="73"/>
      <c r="L208" s="90"/>
      <c r="M208" s="95"/>
      <c r="N208" s="73"/>
      <c r="O208" s="90"/>
      <c r="P208" s="95"/>
      <c r="Q208" s="73"/>
      <c r="R208" s="90"/>
      <c r="S208" s="95"/>
      <c r="T208" s="73"/>
      <c r="U208" s="125"/>
      <c r="V208" s="73"/>
      <c r="W208" s="73"/>
      <c r="X208" s="125"/>
      <c r="Y208" s="73"/>
    </row>
    <row r="209" spans="1:25">
      <c r="A209" s="93"/>
      <c r="B209" s="82"/>
      <c r="C209" s="94"/>
      <c r="D209" s="94"/>
      <c r="E209" s="95"/>
      <c r="F209" s="90"/>
      <c r="G209" s="95"/>
      <c r="H209" s="95"/>
      <c r="I209" s="90"/>
      <c r="J209" s="95"/>
      <c r="K209" s="73"/>
      <c r="L209" s="90"/>
      <c r="M209" s="95"/>
      <c r="N209" s="73"/>
      <c r="O209" s="90"/>
      <c r="P209" s="95"/>
      <c r="Q209" s="73"/>
      <c r="R209" s="90"/>
      <c r="S209" s="95"/>
      <c r="T209" s="73"/>
      <c r="U209" s="125"/>
      <c r="V209" s="73"/>
      <c r="W209" s="73"/>
      <c r="X209" s="125"/>
      <c r="Y209" s="73"/>
    </row>
    <row r="210" spans="1:25">
      <c r="A210" s="93"/>
      <c r="B210" s="82"/>
      <c r="C210" s="94"/>
      <c r="D210" s="94"/>
      <c r="E210" s="95"/>
      <c r="F210" s="90"/>
      <c r="G210" s="95"/>
      <c r="H210" s="95"/>
      <c r="I210" s="90"/>
      <c r="J210" s="95"/>
      <c r="K210" s="73"/>
      <c r="L210" s="90"/>
      <c r="M210" s="95"/>
      <c r="N210" s="73"/>
      <c r="O210" s="90"/>
      <c r="P210" s="95"/>
      <c r="Q210" s="73"/>
      <c r="R210" s="90"/>
      <c r="S210" s="95"/>
      <c r="T210" s="73"/>
      <c r="U210" s="125"/>
      <c r="V210" s="73"/>
      <c r="W210" s="73"/>
      <c r="X210" s="125"/>
      <c r="Y210" s="73"/>
    </row>
    <row r="211" spans="1:25">
      <c r="A211" s="93"/>
      <c r="B211" s="82"/>
      <c r="C211" s="94"/>
      <c r="D211" s="94"/>
      <c r="E211" s="95"/>
      <c r="F211" s="90"/>
      <c r="G211" s="95"/>
      <c r="H211" s="95"/>
      <c r="I211" s="90"/>
      <c r="J211" s="95"/>
      <c r="K211" s="73"/>
      <c r="L211" s="90"/>
      <c r="M211" s="95"/>
      <c r="N211" s="73"/>
      <c r="O211" s="90"/>
      <c r="P211" s="95"/>
      <c r="Q211" s="73"/>
      <c r="R211" s="90"/>
      <c r="S211" s="95"/>
      <c r="T211" s="73"/>
      <c r="U211" s="125"/>
      <c r="V211" s="73"/>
      <c r="W211" s="73"/>
      <c r="X211" s="125"/>
      <c r="Y211" s="73"/>
    </row>
    <row r="212" spans="1:25">
      <c r="A212" s="93"/>
      <c r="B212" s="82"/>
      <c r="C212" s="94"/>
      <c r="D212" s="94"/>
      <c r="E212" s="95"/>
      <c r="F212" s="90"/>
      <c r="G212" s="95"/>
      <c r="H212" s="95"/>
      <c r="I212" s="90"/>
      <c r="J212" s="95"/>
      <c r="K212" s="73"/>
      <c r="L212" s="90"/>
      <c r="M212" s="95"/>
      <c r="N212" s="73"/>
      <c r="O212" s="90"/>
      <c r="P212" s="95"/>
      <c r="Q212" s="73"/>
      <c r="R212" s="90"/>
      <c r="S212" s="95"/>
      <c r="T212" s="73"/>
      <c r="U212" s="125"/>
      <c r="V212" s="73"/>
      <c r="W212" s="73"/>
      <c r="X212" s="125"/>
      <c r="Y212" s="73"/>
    </row>
    <row r="213" spans="1:25">
      <c r="A213" s="93"/>
      <c r="B213" s="82"/>
      <c r="C213" s="94"/>
      <c r="D213" s="94"/>
      <c r="E213" s="95"/>
      <c r="F213" s="90"/>
      <c r="G213" s="95"/>
      <c r="H213" s="95"/>
      <c r="I213" s="90"/>
      <c r="J213" s="95"/>
      <c r="K213" s="73"/>
      <c r="L213" s="90"/>
      <c r="M213" s="95"/>
      <c r="N213" s="73"/>
      <c r="O213" s="90"/>
      <c r="P213" s="95"/>
      <c r="Q213" s="73"/>
      <c r="R213" s="90"/>
      <c r="S213" s="95"/>
      <c r="T213" s="73"/>
      <c r="U213" s="125"/>
      <c r="V213" s="73"/>
      <c r="W213" s="73"/>
      <c r="X213" s="125"/>
      <c r="Y213" s="73"/>
    </row>
    <row r="214" spans="1:25">
      <c r="A214" s="93"/>
      <c r="B214" s="82"/>
      <c r="C214" s="94"/>
      <c r="D214" s="94"/>
      <c r="E214" s="95"/>
      <c r="F214" s="90"/>
      <c r="G214" s="95"/>
      <c r="H214" s="95"/>
      <c r="I214" s="90"/>
      <c r="J214" s="95"/>
      <c r="K214" s="73"/>
      <c r="L214" s="90"/>
      <c r="M214" s="95"/>
      <c r="N214" s="73"/>
      <c r="O214" s="90"/>
      <c r="P214" s="95"/>
      <c r="Q214" s="73"/>
      <c r="R214" s="90"/>
      <c r="S214" s="95"/>
      <c r="T214" s="73"/>
      <c r="U214" s="125"/>
      <c r="V214" s="73"/>
      <c r="W214" s="73"/>
      <c r="X214" s="125"/>
      <c r="Y214" s="73"/>
    </row>
    <row r="215" spans="1:25">
      <c r="A215" s="93"/>
      <c r="B215" s="82"/>
      <c r="C215" s="94"/>
      <c r="D215" s="94"/>
      <c r="E215" s="95"/>
      <c r="F215" s="90"/>
      <c r="G215" s="95"/>
      <c r="H215" s="95"/>
      <c r="I215" s="90"/>
      <c r="J215" s="95"/>
      <c r="K215" s="73"/>
      <c r="L215" s="90"/>
      <c r="M215" s="95"/>
      <c r="N215" s="73"/>
      <c r="O215" s="90"/>
      <c r="P215" s="95"/>
      <c r="Q215" s="73"/>
      <c r="R215" s="90"/>
      <c r="S215" s="95"/>
      <c r="T215" s="73"/>
      <c r="U215" s="125"/>
      <c r="V215" s="73"/>
      <c r="W215" s="73"/>
      <c r="X215" s="125"/>
      <c r="Y215" s="73"/>
    </row>
    <row r="216" spans="1:25">
      <c r="A216" s="93"/>
      <c r="B216" s="82"/>
      <c r="C216" s="94"/>
      <c r="D216" s="94"/>
      <c r="E216" s="95"/>
      <c r="F216" s="90"/>
      <c r="G216" s="95"/>
      <c r="H216" s="95"/>
      <c r="I216" s="90"/>
      <c r="J216" s="95"/>
      <c r="K216" s="73"/>
      <c r="L216" s="90"/>
      <c r="M216" s="95"/>
      <c r="N216" s="73"/>
      <c r="O216" s="90"/>
      <c r="P216" s="95"/>
      <c r="Q216" s="73"/>
      <c r="R216" s="90"/>
      <c r="S216" s="95"/>
      <c r="T216" s="73"/>
      <c r="U216" s="125"/>
      <c r="V216" s="73"/>
      <c r="W216" s="73"/>
      <c r="X216" s="125"/>
      <c r="Y216" s="73"/>
    </row>
    <row r="217" spans="1:25">
      <c r="A217" s="93"/>
      <c r="B217" s="82"/>
      <c r="C217" s="94"/>
      <c r="D217" s="94"/>
      <c r="E217" s="95"/>
      <c r="F217" s="90"/>
      <c r="G217" s="95"/>
      <c r="H217" s="95"/>
      <c r="I217" s="90"/>
      <c r="J217" s="95"/>
      <c r="K217" s="73"/>
      <c r="L217" s="90"/>
      <c r="M217" s="95"/>
      <c r="N217" s="73"/>
      <c r="O217" s="90"/>
      <c r="P217" s="95"/>
      <c r="Q217" s="73"/>
      <c r="R217" s="90"/>
      <c r="S217" s="95"/>
      <c r="T217" s="73"/>
      <c r="U217" s="125"/>
      <c r="V217" s="73"/>
      <c r="W217" s="73"/>
      <c r="X217" s="125"/>
      <c r="Y217" s="73"/>
    </row>
    <row r="218" spans="1:25">
      <c r="A218" s="93"/>
      <c r="B218" s="82"/>
      <c r="C218" s="94"/>
      <c r="D218" s="94"/>
      <c r="E218" s="95"/>
      <c r="F218" s="90"/>
      <c r="G218" s="95"/>
      <c r="H218" s="95"/>
      <c r="I218" s="90"/>
      <c r="J218" s="95"/>
      <c r="K218" s="73"/>
      <c r="L218" s="90"/>
      <c r="M218" s="95"/>
      <c r="N218" s="73"/>
      <c r="O218" s="90"/>
      <c r="P218" s="95"/>
      <c r="Q218" s="73"/>
      <c r="R218" s="90"/>
      <c r="S218" s="95"/>
      <c r="T218" s="73"/>
      <c r="U218" s="125"/>
      <c r="V218" s="73"/>
      <c r="W218" s="73"/>
      <c r="X218" s="125"/>
      <c r="Y218" s="73"/>
    </row>
    <row r="219" spans="1:25">
      <c r="A219" s="93"/>
      <c r="B219" s="82"/>
      <c r="C219" s="94"/>
      <c r="D219" s="94"/>
      <c r="E219" s="95"/>
      <c r="F219" s="90"/>
      <c r="G219" s="95"/>
      <c r="H219" s="95"/>
      <c r="I219" s="90"/>
      <c r="J219" s="95"/>
      <c r="K219" s="73"/>
      <c r="L219" s="90"/>
      <c r="M219" s="95"/>
      <c r="N219" s="73"/>
      <c r="O219" s="90"/>
      <c r="P219" s="95"/>
      <c r="Q219" s="73"/>
      <c r="R219" s="90"/>
      <c r="S219" s="95"/>
      <c r="T219" s="73"/>
      <c r="U219" s="125"/>
      <c r="V219" s="73"/>
      <c r="W219" s="73"/>
      <c r="X219" s="125"/>
      <c r="Y219" s="73"/>
    </row>
    <row r="220" spans="1:25">
      <c r="A220" s="93"/>
      <c r="B220" s="82"/>
      <c r="C220" s="94"/>
      <c r="D220" s="94"/>
      <c r="E220" s="95"/>
      <c r="F220" s="90"/>
      <c r="G220" s="95"/>
      <c r="H220" s="95"/>
      <c r="I220" s="90"/>
      <c r="J220" s="95"/>
      <c r="K220" s="73"/>
      <c r="L220" s="90"/>
      <c r="M220" s="95"/>
      <c r="N220" s="73"/>
      <c r="O220" s="90"/>
      <c r="P220" s="95"/>
      <c r="Q220" s="73"/>
      <c r="R220" s="90"/>
      <c r="S220" s="95"/>
      <c r="T220" s="73"/>
      <c r="U220" s="125"/>
      <c r="V220" s="73"/>
      <c r="W220" s="73"/>
      <c r="X220" s="125"/>
      <c r="Y220" s="73"/>
    </row>
    <row r="221" spans="1:25">
      <c r="A221" s="93"/>
      <c r="B221" s="82"/>
      <c r="C221" s="94"/>
      <c r="D221" s="94"/>
      <c r="E221" s="95"/>
      <c r="F221" s="90"/>
      <c r="G221" s="95"/>
      <c r="H221" s="95"/>
      <c r="I221" s="90"/>
      <c r="J221" s="95"/>
      <c r="K221" s="73"/>
      <c r="L221" s="90"/>
      <c r="M221" s="95"/>
      <c r="N221" s="73"/>
      <c r="O221" s="90"/>
      <c r="P221" s="95"/>
      <c r="Q221" s="73"/>
      <c r="R221" s="90"/>
      <c r="S221" s="95"/>
      <c r="T221" s="73"/>
      <c r="U221" s="125"/>
      <c r="V221" s="73"/>
      <c r="W221" s="73"/>
      <c r="X221" s="125"/>
      <c r="Y221" s="73"/>
    </row>
    <row r="222" spans="1:25">
      <c r="A222" s="93"/>
      <c r="B222" s="82"/>
      <c r="C222" s="94"/>
      <c r="D222" s="94"/>
      <c r="E222" s="95"/>
      <c r="F222" s="90"/>
      <c r="G222" s="95"/>
      <c r="H222" s="95"/>
      <c r="I222" s="90"/>
      <c r="J222" s="95"/>
      <c r="K222" s="73"/>
      <c r="L222" s="90"/>
      <c r="M222" s="95"/>
      <c r="N222" s="73"/>
      <c r="O222" s="90"/>
      <c r="P222" s="95"/>
      <c r="Q222" s="73"/>
      <c r="R222" s="90"/>
      <c r="S222" s="95"/>
      <c r="T222" s="73"/>
      <c r="U222" s="125"/>
      <c r="V222" s="73"/>
      <c r="W222" s="73"/>
      <c r="X222" s="125"/>
      <c r="Y222" s="73"/>
    </row>
    <row r="223" spans="1:25">
      <c r="A223" s="93"/>
      <c r="B223" s="82"/>
      <c r="C223" s="94"/>
      <c r="D223" s="94"/>
      <c r="E223" s="95"/>
      <c r="F223" s="90"/>
      <c r="G223" s="95"/>
      <c r="H223" s="95"/>
      <c r="I223" s="90"/>
      <c r="J223" s="95"/>
      <c r="K223" s="73"/>
      <c r="L223" s="90"/>
      <c r="M223" s="95"/>
      <c r="N223" s="73"/>
      <c r="O223" s="90"/>
      <c r="P223" s="95"/>
      <c r="Q223" s="73"/>
      <c r="R223" s="90"/>
      <c r="S223" s="95"/>
      <c r="T223" s="73"/>
      <c r="U223" s="125"/>
      <c r="V223" s="73"/>
      <c r="W223" s="73"/>
      <c r="X223" s="125"/>
      <c r="Y223" s="73"/>
    </row>
    <row r="224" spans="1:25">
      <c r="A224" s="93"/>
      <c r="B224" s="82"/>
      <c r="C224" s="94"/>
      <c r="D224" s="94"/>
      <c r="E224" s="95"/>
      <c r="F224" s="90"/>
      <c r="G224" s="95"/>
      <c r="H224" s="95"/>
      <c r="I224" s="90"/>
      <c r="J224" s="95"/>
      <c r="K224" s="73"/>
      <c r="L224" s="90"/>
      <c r="M224" s="95"/>
      <c r="N224" s="73"/>
      <c r="O224" s="90"/>
      <c r="P224" s="95"/>
      <c r="Q224" s="73"/>
      <c r="R224" s="90"/>
      <c r="S224" s="95"/>
      <c r="T224" s="73"/>
      <c r="U224" s="125"/>
      <c r="V224" s="73"/>
      <c r="W224" s="73"/>
      <c r="X224" s="125"/>
      <c r="Y224" s="73"/>
    </row>
    <row r="225" spans="1:25">
      <c r="A225" s="93"/>
      <c r="B225" s="82"/>
      <c r="C225" s="94"/>
      <c r="D225" s="94"/>
      <c r="E225" s="95"/>
      <c r="F225" s="90"/>
      <c r="G225" s="95"/>
      <c r="H225" s="95"/>
      <c r="I225" s="90"/>
      <c r="J225" s="95"/>
      <c r="K225" s="73"/>
      <c r="L225" s="90"/>
      <c r="M225" s="95"/>
      <c r="N225" s="73"/>
      <c r="O225" s="90"/>
      <c r="P225" s="95"/>
      <c r="Q225" s="73"/>
      <c r="R225" s="90"/>
      <c r="S225" s="95"/>
      <c r="T225" s="73"/>
      <c r="U225" s="125"/>
      <c r="V225" s="73"/>
      <c r="W225" s="73"/>
      <c r="X225" s="125"/>
      <c r="Y225" s="73"/>
    </row>
    <row r="226" spans="1:25">
      <c r="A226" s="93"/>
      <c r="B226" s="82"/>
      <c r="C226" s="94"/>
      <c r="D226" s="94"/>
      <c r="E226" s="95"/>
      <c r="F226" s="90"/>
      <c r="G226" s="95"/>
      <c r="H226" s="95"/>
      <c r="I226" s="90"/>
      <c r="J226" s="95"/>
      <c r="K226" s="73"/>
      <c r="L226" s="90"/>
      <c r="M226" s="95"/>
      <c r="N226" s="73"/>
      <c r="O226" s="90"/>
      <c r="P226" s="95"/>
      <c r="Q226" s="73"/>
      <c r="R226" s="90"/>
      <c r="S226" s="95"/>
      <c r="T226" s="73"/>
      <c r="U226" s="125"/>
      <c r="V226" s="73"/>
      <c r="W226" s="73"/>
      <c r="X226" s="125"/>
      <c r="Y226" s="73"/>
    </row>
    <row r="227" spans="1:25">
      <c r="A227" s="93"/>
      <c r="B227" s="82"/>
      <c r="C227" s="94"/>
      <c r="D227" s="94"/>
      <c r="E227" s="95"/>
      <c r="F227" s="90"/>
      <c r="G227" s="95"/>
      <c r="H227" s="95"/>
      <c r="I227" s="90"/>
      <c r="J227" s="95"/>
      <c r="K227" s="73"/>
      <c r="L227" s="90"/>
      <c r="M227" s="95"/>
      <c r="N227" s="73"/>
      <c r="O227" s="90"/>
      <c r="P227" s="95"/>
      <c r="Q227" s="73"/>
      <c r="R227" s="90"/>
      <c r="S227" s="95"/>
      <c r="T227" s="73"/>
      <c r="U227" s="125"/>
      <c r="V227" s="73"/>
      <c r="W227" s="73"/>
      <c r="X227" s="125"/>
      <c r="Y227" s="73"/>
    </row>
    <row r="228" spans="1:25">
      <c r="A228" s="93"/>
      <c r="B228" s="82"/>
      <c r="C228" s="94"/>
      <c r="D228" s="94"/>
      <c r="E228" s="95"/>
      <c r="F228" s="90"/>
      <c r="G228" s="95"/>
      <c r="H228" s="95"/>
      <c r="I228" s="90"/>
      <c r="J228" s="95"/>
      <c r="K228" s="73"/>
      <c r="L228" s="90"/>
      <c r="M228" s="95"/>
      <c r="N228" s="73"/>
      <c r="O228" s="90"/>
      <c r="P228" s="95"/>
      <c r="Q228" s="73"/>
      <c r="R228" s="90"/>
      <c r="S228" s="95"/>
      <c r="T228" s="73"/>
      <c r="U228" s="125"/>
      <c r="V228" s="73"/>
      <c r="W228" s="73"/>
      <c r="X228" s="125"/>
      <c r="Y228" s="73"/>
    </row>
    <row r="229" spans="1:25">
      <c r="A229" s="93"/>
      <c r="B229" s="82"/>
      <c r="C229" s="94"/>
      <c r="D229" s="94"/>
      <c r="E229" s="95"/>
      <c r="F229" s="90"/>
      <c r="G229" s="95"/>
      <c r="H229" s="95"/>
      <c r="I229" s="90"/>
      <c r="J229" s="95"/>
      <c r="K229" s="73"/>
      <c r="L229" s="90"/>
      <c r="M229" s="95"/>
      <c r="N229" s="73"/>
      <c r="O229" s="90"/>
      <c r="P229" s="95"/>
      <c r="Q229" s="73"/>
      <c r="R229" s="90"/>
      <c r="S229" s="95"/>
      <c r="T229" s="73"/>
      <c r="U229" s="125"/>
      <c r="V229" s="73"/>
      <c r="W229" s="73"/>
      <c r="X229" s="125"/>
      <c r="Y229" s="73"/>
    </row>
    <row r="230" spans="1:25">
      <c r="A230" s="93"/>
      <c r="B230" s="82"/>
      <c r="C230" s="94"/>
      <c r="D230" s="94"/>
      <c r="E230" s="95"/>
      <c r="F230" s="90"/>
      <c r="G230" s="95"/>
      <c r="H230" s="95"/>
      <c r="I230" s="90"/>
      <c r="J230" s="95"/>
      <c r="K230" s="73"/>
      <c r="L230" s="90"/>
      <c r="M230" s="95"/>
      <c r="N230" s="73"/>
      <c r="O230" s="90"/>
      <c r="P230" s="95"/>
      <c r="Q230" s="73"/>
      <c r="R230" s="90"/>
      <c r="S230" s="95"/>
      <c r="T230" s="73"/>
      <c r="U230" s="125"/>
      <c r="V230" s="73"/>
      <c r="W230" s="73"/>
      <c r="X230" s="125"/>
      <c r="Y230" s="73"/>
    </row>
    <row r="231" spans="1:25">
      <c r="A231" s="93"/>
      <c r="B231" s="82"/>
      <c r="C231" s="94"/>
      <c r="D231" s="94"/>
      <c r="E231" s="95"/>
      <c r="F231" s="90"/>
      <c r="G231" s="95"/>
      <c r="H231" s="95"/>
      <c r="I231" s="90"/>
      <c r="J231" s="95"/>
      <c r="K231" s="73"/>
      <c r="L231" s="90"/>
      <c r="M231" s="95"/>
      <c r="N231" s="73"/>
      <c r="O231" s="90"/>
      <c r="P231" s="95"/>
      <c r="Q231" s="73"/>
      <c r="R231" s="90"/>
      <c r="S231" s="95"/>
      <c r="T231" s="73"/>
      <c r="U231" s="125"/>
      <c r="V231" s="73"/>
      <c r="W231" s="73"/>
      <c r="X231" s="125"/>
      <c r="Y231" s="73"/>
    </row>
    <row r="232" spans="1:25">
      <c r="A232" s="93"/>
      <c r="B232" s="82"/>
      <c r="C232" s="94"/>
      <c r="D232" s="94"/>
      <c r="E232" s="95"/>
      <c r="F232" s="90"/>
      <c r="G232" s="95"/>
      <c r="H232" s="95"/>
      <c r="I232" s="90"/>
      <c r="J232" s="95"/>
      <c r="K232" s="73"/>
      <c r="L232" s="90"/>
      <c r="M232" s="95"/>
      <c r="N232" s="73"/>
      <c r="O232" s="90"/>
      <c r="P232" s="95"/>
      <c r="Q232" s="73"/>
      <c r="R232" s="90"/>
      <c r="S232" s="95"/>
      <c r="T232" s="73"/>
      <c r="U232" s="125"/>
      <c r="V232" s="73"/>
      <c r="W232" s="73"/>
      <c r="X232" s="125"/>
      <c r="Y232" s="73"/>
    </row>
    <row r="233" spans="1:25">
      <c r="A233" s="93"/>
      <c r="B233" s="82"/>
      <c r="C233" s="94"/>
      <c r="D233" s="94"/>
      <c r="E233" s="95"/>
      <c r="F233" s="90"/>
      <c r="G233" s="95"/>
      <c r="H233" s="95"/>
      <c r="I233" s="90"/>
      <c r="J233" s="95"/>
      <c r="K233" s="73"/>
      <c r="L233" s="90"/>
      <c r="M233" s="95"/>
      <c r="N233" s="73"/>
      <c r="O233" s="90"/>
      <c r="P233" s="95"/>
      <c r="Q233" s="73"/>
      <c r="R233" s="90"/>
      <c r="S233" s="95"/>
      <c r="T233" s="73"/>
      <c r="U233" s="125"/>
      <c r="V233" s="73"/>
      <c r="W233" s="73"/>
      <c r="X233" s="125"/>
      <c r="Y233" s="73"/>
    </row>
    <row r="234" spans="1:25">
      <c r="A234" s="93"/>
      <c r="B234" s="82"/>
      <c r="C234" s="94"/>
      <c r="D234" s="94"/>
      <c r="E234" s="95"/>
      <c r="F234" s="90"/>
      <c r="G234" s="95"/>
      <c r="H234" s="95"/>
      <c r="I234" s="90"/>
      <c r="J234" s="95"/>
      <c r="K234" s="73"/>
      <c r="L234" s="90"/>
      <c r="M234" s="95"/>
      <c r="N234" s="73"/>
      <c r="O234" s="90"/>
      <c r="P234" s="95"/>
      <c r="Q234" s="73"/>
      <c r="R234" s="90"/>
      <c r="S234" s="95"/>
      <c r="T234" s="73"/>
      <c r="U234" s="125"/>
      <c r="V234" s="73"/>
      <c r="W234" s="73"/>
      <c r="X234" s="125"/>
      <c r="Y234" s="73"/>
    </row>
    <row r="235" spans="1:25">
      <c r="A235" s="93"/>
      <c r="B235" s="82"/>
      <c r="C235" s="94"/>
      <c r="D235" s="94"/>
      <c r="E235" s="95"/>
      <c r="F235" s="90"/>
      <c r="G235" s="95"/>
      <c r="H235" s="95"/>
      <c r="I235" s="90"/>
      <c r="J235" s="95"/>
      <c r="K235" s="73"/>
      <c r="L235" s="90"/>
      <c r="M235" s="95"/>
      <c r="N235" s="73"/>
      <c r="O235" s="90"/>
      <c r="P235" s="95"/>
      <c r="Q235" s="73"/>
      <c r="R235" s="90"/>
      <c r="S235" s="95"/>
      <c r="T235" s="73"/>
      <c r="U235" s="125"/>
      <c r="V235" s="73"/>
      <c r="W235" s="73"/>
      <c r="X235" s="125"/>
      <c r="Y235" s="73"/>
    </row>
    <row r="236" spans="1:25">
      <c r="A236" s="93"/>
      <c r="B236" s="82"/>
      <c r="C236" s="94"/>
      <c r="D236" s="94"/>
      <c r="E236" s="95"/>
      <c r="F236" s="90"/>
      <c r="G236" s="95"/>
      <c r="H236" s="95"/>
      <c r="I236" s="90"/>
      <c r="J236" s="95"/>
      <c r="K236" s="73"/>
      <c r="L236" s="90"/>
      <c r="M236" s="95"/>
      <c r="N236" s="73"/>
      <c r="O236" s="90"/>
      <c r="P236" s="95"/>
      <c r="Q236" s="73"/>
      <c r="R236" s="90"/>
      <c r="S236" s="95"/>
      <c r="T236" s="73"/>
      <c r="U236" s="125"/>
      <c r="V236" s="73"/>
      <c r="W236" s="73"/>
      <c r="X236" s="125"/>
      <c r="Y236" s="73"/>
    </row>
    <row r="237" spans="1:25">
      <c r="A237" s="93"/>
      <c r="B237" s="82"/>
      <c r="C237" s="94"/>
      <c r="D237" s="94"/>
      <c r="E237" s="95"/>
      <c r="F237" s="90"/>
      <c r="G237" s="95"/>
      <c r="H237" s="95"/>
      <c r="I237" s="90"/>
      <c r="J237" s="95"/>
      <c r="K237" s="73"/>
      <c r="L237" s="90"/>
      <c r="M237" s="95"/>
      <c r="N237" s="73"/>
      <c r="O237" s="90"/>
      <c r="P237" s="95"/>
      <c r="Q237" s="73"/>
      <c r="R237" s="90"/>
      <c r="S237" s="95"/>
      <c r="T237" s="73"/>
      <c r="U237" s="125"/>
      <c r="V237" s="73"/>
      <c r="W237" s="73"/>
      <c r="X237" s="125"/>
      <c r="Y237" s="73"/>
    </row>
    <row r="238" spans="1:25">
      <c r="A238" s="93"/>
      <c r="B238" s="82"/>
      <c r="C238" s="94"/>
      <c r="D238" s="94"/>
      <c r="E238" s="95"/>
      <c r="F238" s="90"/>
      <c r="G238" s="95"/>
      <c r="H238" s="95"/>
      <c r="I238" s="90"/>
      <c r="J238" s="95"/>
      <c r="K238" s="73"/>
      <c r="L238" s="90"/>
      <c r="M238" s="95"/>
      <c r="N238" s="73"/>
      <c r="O238" s="90"/>
      <c r="P238" s="95"/>
      <c r="Q238" s="73"/>
      <c r="R238" s="90"/>
      <c r="S238" s="95"/>
      <c r="T238" s="73"/>
      <c r="U238" s="125"/>
      <c r="V238" s="73"/>
      <c r="W238" s="73"/>
      <c r="X238" s="125"/>
      <c r="Y238" s="73"/>
    </row>
    <row r="239" spans="1:25">
      <c r="A239" s="93"/>
      <c r="B239" s="82"/>
      <c r="C239" s="94"/>
      <c r="D239" s="94"/>
      <c r="E239" s="95"/>
      <c r="F239" s="90"/>
      <c r="G239" s="95"/>
      <c r="H239" s="95"/>
      <c r="I239" s="90"/>
      <c r="J239" s="95"/>
      <c r="K239" s="73"/>
      <c r="L239" s="90"/>
      <c r="M239" s="95"/>
      <c r="N239" s="73"/>
      <c r="O239" s="90"/>
      <c r="P239" s="95"/>
      <c r="Q239" s="73"/>
      <c r="R239" s="90"/>
      <c r="S239" s="95"/>
      <c r="T239" s="73"/>
      <c r="U239" s="125"/>
      <c r="V239" s="73"/>
      <c r="W239" s="73"/>
      <c r="X239" s="125"/>
      <c r="Y239" s="73"/>
    </row>
    <row r="240" spans="1:25">
      <c r="A240" s="93"/>
      <c r="B240" s="82"/>
      <c r="C240" s="94"/>
      <c r="D240" s="94"/>
      <c r="E240" s="95"/>
      <c r="F240" s="90"/>
      <c r="G240" s="95"/>
      <c r="H240" s="95"/>
      <c r="I240" s="90"/>
      <c r="J240" s="95"/>
      <c r="K240" s="73"/>
      <c r="L240" s="90"/>
      <c r="M240" s="95"/>
      <c r="N240" s="73"/>
      <c r="O240" s="90"/>
      <c r="P240" s="95"/>
      <c r="Q240" s="73"/>
      <c r="R240" s="90"/>
      <c r="S240" s="95"/>
      <c r="T240" s="73"/>
      <c r="U240" s="125"/>
      <c r="V240" s="73"/>
      <c r="W240" s="73"/>
      <c r="X240" s="125"/>
      <c r="Y240" s="73"/>
    </row>
    <row r="241" spans="1:25">
      <c r="A241" s="93"/>
      <c r="B241" s="82"/>
      <c r="C241" s="94"/>
      <c r="D241" s="94"/>
      <c r="E241" s="95"/>
      <c r="F241" s="90"/>
      <c r="G241" s="95"/>
      <c r="H241" s="95"/>
      <c r="I241" s="90"/>
      <c r="J241" s="95"/>
      <c r="K241" s="73"/>
      <c r="L241" s="90"/>
      <c r="M241" s="95"/>
      <c r="N241" s="73"/>
      <c r="O241" s="90"/>
      <c r="P241" s="95"/>
      <c r="Q241" s="73"/>
      <c r="R241" s="90"/>
      <c r="S241" s="95"/>
      <c r="T241" s="73"/>
      <c r="U241" s="125"/>
      <c r="V241" s="73"/>
      <c r="W241" s="73"/>
      <c r="X241" s="125"/>
      <c r="Y241" s="73"/>
    </row>
    <row r="242" spans="1:25">
      <c r="A242" s="93"/>
      <c r="B242" s="82"/>
      <c r="C242" s="94"/>
      <c r="D242" s="94"/>
      <c r="E242" s="95"/>
      <c r="F242" s="90"/>
      <c r="G242" s="95"/>
      <c r="H242" s="95"/>
      <c r="I242" s="90"/>
      <c r="J242" s="95"/>
      <c r="K242" s="73"/>
      <c r="L242" s="90"/>
      <c r="M242" s="95"/>
      <c r="N242" s="73"/>
      <c r="O242" s="90"/>
      <c r="P242" s="95"/>
      <c r="Q242" s="73"/>
      <c r="R242" s="90"/>
      <c r="S242" s="95"/>
      <c r="T242" s="73"/>
      <c r="U242" s="125"/>
      <c r="V242" s="73"/>
      <c r="W242" s="73"/>
      <c r="X242" s="125"/>
      <c r="Y242" s="73"/>
    </row>
    <row r="243" spans="1:25">
      <c r="A243" s="93"/>
      <c r="B243" s="82"/>
      <c r="C243" s="94"/>
      <c r="D243" s="94"/>
      <c r="E243" s="95"/>
      <c r="F243" s="90"/>
      <c r="G243" s="95"/>
      <c r="H243" s="95"/>
      <c r="I243" s="90"/>
      <c r="J243" s="95"/>
      <c r="K243" s="73"/>
      <c r="L243" s="90"/>
      <c r="M243" s="95"/>
      <c r="N243" s="73"/>
      <c r="O243" s="90"/>
      <c r="P243" s="95"/>
      <c r="Q243" s="73"/>
      <c r="R243" s="90"/>
      <c r="S243" s="95"/>
      <c r="T243" s="73"/>
      <c r="U243" s="125"/>
      <c r="V243" s="73"/>
      <c r="W243" s="73"/>
      <c r="X243" s="125"/>
      <c r="Y243" s="73"/>
    </row>
    <row r="244" spans="1:25">
      <c r="A244" s="93"/>
      <c r="B244" s="82"/>
      <c r="C244" s="94"/>
      <c r="D244" s="94"/>
      <c r="E244" s="95"/>
      <c r="F244" s="90"/>
      <c r="G244" s="95"/>
      <c r="H244" s="95"/>
      <c r="I244" s="90"/>
      <c r="J244" s="95"/>
      <c r="K244" s="73"/>
      <c r="L244" s="90"/>
      <c r="M244" s="95"/>
      <c r="N244" s="73"/>
      <c r="O244" s="90"/>
      <c r="P244" s="95"/>
      <c r="Q244" s="73"/>
      <c r="R244" s="90"/>
      <c r="S244" s="95"/>
      <c r="T244" s="73"/>
      <c r="U244" s="125"/>
      <c r="V244" s="73"/>
      <c r="W244" s="73"/>
      <c r="X244" s="125"/>
      <c r="Y244" s="73"/>
    </row>
    <row r="245" spans="1:25">
      <c r="A245" s="93"/>
      <c r="B245" s="82"/>
      <c r="C245" s="94"/>
      <c r="D245" s="94"/>
      <c r="E245" s="95"/>
      <c r="F245" s="90"/>
      <c r="G245" s="95"/>
      <c r="H245" s="95"/>
      <c r="I245" s="90"/>
      <c r="J245" s="95"/>
      <c r="K245" s="73"/>
      <c r="L245" s="90"/>
      <c r="M245" s="95"/>
      <c r="N245" s="73"/>
      <c r="O245" s="90"/>
      <c r="P245" s="95"/>
      <c r="Q245" s="73"/>
      <c r="R245" s="90"/>
      <c r="S245" s="95"/>
      <c r="T245" s="73"/>
      <c r="U245" s="125"/>
      <c r="V245" s="73"/>
      <c r="W245" s="73"/>
      <c r="X245" s="125"/>
      <c r="Y245" s="73"/>
    </row>
    <row r="246" spans="1:25">
      <c r="A246" s="93"/>
      <c r="B246" s="82"/>
      <c r="C246" s="94"/>
      <c r="D246" s="94"/>
      <c r="E246" s="95"/>
      <c r="F246" s="90"/>
      <c r="G246" s="95"/>
      <c r="H246" s="95"/>
      <c r="I246" s="90"/>
      <c r="J246" s="95"/>
      <c r="K246" s="73"/>
      <c r="L246" s="90"/>
      <c r="M246" s="95"/>
      <c r="N246" s="73"/>
      <c r="O246" s="90"/>
      <c r="P246" s="95"/>
      <c r="Q246" s="73"/>
      <c r="R246" s="90"/>
      <c r="S246" s="95"/>
      <c r="T246" s="73"/>
      <c r="U246" s="125"/>
      <c r="V246" s="73"/>
      <c r="W246" s="73"/>
      <c r="X246" s="125"/>
      <c r="Y246" s="73"/>
    </row>
    <row r="247" spans="1:25">
      <c r="A247" s="93"/>
      <c r="B247" s="82"/>
      <c r="C247" s="94"/>
      <c r="D247" s="94"/>
      <c r="E247" s="95"/>
      <c r="F247" s="90"/>
      <c r="G247" s="95"/>
      <c r="H247" s="95"/>
      <c r="I247" s="90"/>
      <c r="J247" s="95"/>
      <c r="K247" s="73"/>
      <c r="L247" s="90"/>
      <c r="M247" s="95"/>
      <c r="N247" s="73"/>
      <c r="O247" s="90"/>
      <c r="P247" s="95"/>
      <c r="Q247" s="73"/>
      <c r="R247" s="90"/>
      <c r="S247" s="95"/>
      <c r="T247" s="73"/>
      <c r="U247" s="125"/>
      <c r="V247" s="73"/>
      <c r="W247" s="73"/>
      <c r="X247" s="125"/>
      <c r="Y247" s="73"/>
    </row>
    <row r="248" spans="1:25">
      <c r="A248" s="93"/>
      <c r="B248" s="82"/>
      <c r="C248" s="94"/>
      <c r="D248" s="94"/>
      <c r="E248" s="95"/>
      <c r="F248" s="90"/>
      <c r="G248" s="95"/>
      <c r="H248" s="95"/>
      <c r="I248" s="90"/>
      <c r="J248" s="95"/>
      <c r="K248" s="73"/>
      <c r="L248" s="90"/>
      <c r="M248" s="95"/>
      <c r="N248" s="73"/>
      <c r="O248" s="90"/>
      <c r="P248" s="95"/>
      <c r="Q248" s="73"/>
      <c r="R248" s="90"/>
      <c r="S248" s="95"/>
      <c r="T248" s="73"/>
      <c r="U248" s="125"/>
      <c r="V248" s="73"/>
      <c r="W248" s="73"/>
      <c r="X248" s="125"/>
      <c r="Y248" s="73"/>
    </row>
    <row r="249" spans="1:25">
      <c r="A249" s="93"/>
      <c r="B249" s="82"/>
      <c r="C249" s="94"/>
      <c r="D249" s="94"/>
      <c r="E249" s="95"/>
      <c r="F249" s="90"/>
      <c r="G249" s="95"/>
      <c r="H249" s="95"/>
      <c r="I249" s="90"/>
      <c r="J249" s="95"/>
      <c r="K249" s="73"/>
      <c r="L249" s="90"/>
      <c r="M249" s="95"/>
      <c r="N249" s="73"/>
      <c r="O249" s="90"/>
      <c r="P249" s="95"/>
      <c r="Q249" s="73"/>
      <c r="R249" s="90"/>
      <c r="S249" s="95"/>
      <c r="T249" s="73"/>
      <c r="U249" s="125"/>
      <c r="V249" s="73"/>
      <c r="W249" s="73"/>
      <c r="X249" s="125"/>
      <c r="Y249" s="73"/>
    </row>
    <row r="250" spans="1:25">
      <c r="A250" s="93"/>
      <c r="B250" s="82"/>
      <c r="C250" s="94"/>
      <c r="D250" s="94"/>
      <c r="E250" s="95"/>
      <c r="F250" s="90"/>
      <c r="G250" s="95"/>
      <c r="H250" s="95"/>
      <c r="I250" s="90"/>
      <c r="J250" s="95"/>
      <c r="K250" s="73"/>
      <c r="L250" s="90"/>
      <c r="M250" s="95"/>
      <c r="N250" s="73"/>
      <c r="O250" s="90"/>
      <c r="P250" s="95"/>
      <c r="Q250" s="73"/>
      <c r="R250" s="90"/>
      <c r="S250" s="95"/>
      <c r="T250" s="73"/>
      <c r="U250" s="125"/>
      <c r="V250" s="73"/>
      <c r="W250" s="73"/>
      <c r="X250" s="125"/>
      <c r="Y250" s="73"/>
    </row>
    <row r="251" spans="1:25">
      <c r="A251" s="93"/>
      <c r="B251" s="82"/>
      <c r="C251" s="94"/>
      <c r="D251" s="94"/>
      <c r="E251" s="95"/>
      <c r="F251" s="90"/>
      <c r="G251" s="95"/>
      <c r="H251" s="95"/>
      <c r="I251" s="90"/>
      <c r="J251" s="95"/>
      <c r="K251" s="73"/>
      <c r="L251" s="90"/>
      <c r="M251" s="95"/>
      <c r="N251" s="73"/>
      <c r="O251" s="90"/>
      <c r="P251" s="95"/>
      <c r="Q251" s="73"/>
      <c r="R251" s="90"/>
      <c r="S251" s="95"/>
      <c r="T251" s="73"/>
      <c r="U251" s="125"/>
      <c r="V251" s="73"/>
      <c r="W251" s="73"/>
      <c r="X251" s="125"/>
      <c r="Y251" s="73"/>
    </row>
    <row r="252" spans="1:25">
      <c r="A252" s="93"/>
      <c r="B252" s="82"/>
      <c r="C252" s="94"/>
      <c r="D252" s="94"/>
      <c r="E252" s="95"/>
      <c r="F252" s="90"/>
      <c r="G252" s="95"/>
      <c r="H252" s="95"/>
      <c r="I252" s="90"/>
      <c r="J252" s="95"/>
      <c r="K252" s="73"/>
      <c r="L252" s="90"/>
      <c r="M252" s="95"/>
      <c r="N252" s="73"/>
      <c r="O252" s="90"/>
      <c r="P252" s="95"/>
      <c r="Q252" s="73"/>
      <c r="R252" s="90"/>
      <c r="S252" s="95"/>
      <c r="T252" s="73"/>
      <c r="U252" s="125"/>
      <c r="V252" s="73"/>
      <c r="W252" s="73"/>
      <c r="X252" s="125"/>
      <c r="Y252" s="73"/>
    </row>
    <row r="253" spans="1:25">
      <c r="A253" s="93"/>
      <c r="B253" s="82"/>
      <c r="C253" s="94"/>
      <c r="D253" s="94"/>
      <c r="E253" s="95"/>
      <c r="F253" s="90"/>
      <c r="G253" s="95"/>
      <c r="H253" s="95"/>
      <c r="I253" s="90"/>
      <c r="J253" s="95"/>
      <c r="K253" s="73"/>
      <c r="L253" s="90"/>
      <c r="M253" s="95"/>
      <c r="N253" s="73"/>
      <c r="O253" s="90"/>
      <c r="P253" s="95"/>
      <c r="Q253" s="73"/>
      <c r="R253" s="90"/>
      <c r="S253" s="95"/>
      <c r="T253" s="73"/>
      <c r="U253" s="125"/>
      <c r="V253" s="73"/>
      <c r="W253" s="73"/>
      <c r="X253" s="125"/>
      <c r="Y253" s="73"/>
    </row>
    <row r="254" spans="1:25">
      <c r="A254" s="93"/>
      <c r="B254" s="82"/>
      <c r="C254" s="94"/>
      <c r="D254" s="94"/>
      <c r="E254" s="95"/>
      <c r="F254" s="90"/>
      <c r="G254" s="95"/>
      <c r="H254" s="95"/>
      <c r="I254" s="90"/>
      <c r="J254" s="95"/>
      <c r="K254" s="73"/>
      <c r="L254" s="90"/>
      <c r="M254" s="95"/>
      <c r="N254" s="73"/>
      <c r="O254" s="90"/>
      <c r="P254" s="95"/>
      <c r="Q254" s="73"/>
      <c r="R254" s="90"/>
      <c r="S254" s="95"/>
      <c r="T254" s="73"/>
      <c r="U254" s="125"/>
      <c r="V254" s="73"/>
      <c r="W254" s="73"/>
      <c r="X254" s="125"/>
      <c r="Y254" s="73"/>
    </row>
    <row r="255" spans="1:25">
      <c r="A255" s="93"/>
      <c r="B255" s="82"/>
      <c r="C255" s="94"/>
      <c r="D255" s="94"/>
      <c r="E255" s="95"/>
      <c r="F255" s="90"/>
      <c r="G255" s="95"/>
      <c r="H255" s="95"/>
      <c r="I255" s="90"/>
      <c r="J255" s="95"/>
      <c r="K255" s="73"/>
      <c r="L255" s="90"/>
      <c r="M255" s="95"/>
      <c r="N255" s="73"/>
      <c r="O255" s="90"/>
      <c r="P255" s="95"/>
      <c r="Q255" s="73"/>
      <c r="R255" s="90"/>
      <c r="S255" s="95"/>
      <c r="T255" s="73"/>
      <c r="U255" s="125"/>
      <c r="V255" s="73"/>
      <c r="W255" s="73"/>
      <c r="X255" s="125"/>
      <c r="Y255" s="73"/>
    </row>
    <row r="256" spans="1:25">
      <c r="A256" s="93"/>
      <c r="B256" s="82"/>
      <c r="C256" s="94"/>
      <c r="D256" s="94"/>
      <c r="E256" s="95"/>
      <c r="F256" s="90"/>
      <c r="G256" s="95"/>
      <c r="H256" s="95"/>
      <c r="I256" s="90"/>
      <c r="J256" s="95"/>
      <c r="K256" s="73"/>
      <c r="L256" s="90"/>
      <c r="M256" s="95"/>
      <c r="N256" s="73"/>
      <c r="O256" s="90"/>
      <c r="P256" s="95"/>
      <c r="Q256" s="73"/>
      <c r="R256" s="90"/>
      <c r="S256" s="95"/>
      <c r="T256" s="73"/>
      <c r="U256" s="125"/>
      <c r="V256" s="73"/>
      <c r="W256" s="73"/>
      <c r="X256" s="125"/>
      <c r="Y256" s="73"/>
    </row>
    <row r="257" spans="1:25">
      <c r="A257" s="93"/>
      <c r="B257" s="82"/>
      <c r="C257" s="94"/>
      <c r="D257" s="94"/>
      <c r="E257" s="95"/>
      <c r="F257" s="90"/>
      <c r="G257" s="95"/>
      <c r="H257" s="95"/>
      <c r="I257" s="90"/>
      <c r="J257" s="95"/>
      <c r="K257" s="73"/>
      <c r="L257" s="90"/>
      <c r="M257" s="95"/>
      <c r="N257" s="73"/>
      <c r="O257" s="90"/>
      <c r="P257" s="95"/>
      <c r="Q257" s="73"/>
      <c r="R257" s="90"/>
      <c r="S257" s="95"/>
      <c r="T257" s="73"/>
      <c r="U257" s="125"/>
      <c r="V257" s="73"/>
      <c r="W257" s="73"/>
      <c r="X257" s="125"/>
      <c r="Y257" s="73"/>
    </row>
    <row r="258" spans="1:25">
      <c r="A258" s="93"/>
      <c r="B258" s="82"/>
      <c r="C258" s="94"/>
      <c r="D258" s="94"/>
      <c r="E258" s="95"/>
      <c r="F258" s="90"/>
      <c r="G258" s="95"/>
      <c r="H258" s="95"/>
      <c r="I258" s="90"/>
      <c r="J258" s="95"/>
      <c r="K258" s="73"/>
      <c r="L258" s="90"/>
      <c r="M258" s="95"/>
      <c r="N258" s="73"/>
      <c r="O258" s="90"/>
      <c r="P258" s="95"/>
      <c r="Q258" s="73"/>
      <c r="R258" s="90"/>
      <c r="S258" s="95"/>
      <c r="T258" s="73"/>
      <c r="U258" s="125"/>
      <c r="V258" s="73"/>
      <c r="W258" s="73"/>
      <c r="X258" s="125"/>
      <c r="Y258" s="73"/>
    </row>
    <row r="259" spans="1:25">
      <c r="A259" s="93"/>
      <c r="B259" s="82"/>
      <c r="C259" s="94"/>
      <c r="D259" s="94"/>
      <c r="E259" s="95"/>
      <c r="F259" s="90"/>
      <c r="G259" s="95"/>
      <c r="H259" s="95"/>
      <c r="I259" s="90"/>
      <c r="J259" s="95"/>
      <c r="K259" s="73"/>
      <c r="L259" s="90"/>
      <c r="M259" s="95"/>
      <c r="N259" s="73"/>
      <c r="O259" s="90"/>
      <c r="P259" s="95"/>
      <c r="Q259" s="73"/>
      <c r="R259" s="90"/>
      <c r="S259" s="95"/>
      <c r="T259" s="73"/>
      <c r="U259" s="125"/>
      <c r="V259" s="73"/>
      <c r="W259" s="73"/>
      <c r="X259" s="125"/>
      <c r="Y259" s="73"/>
    </row>
    <row r="260" spans="1:25">
      <c r="A260" s="93"/>
      <c r="B260" s="82"/>
      <c r="C260" s="94"/>
      <c r="D260" s="94"/>
      <c r="E260" s="95"/>
      <c r="F260" s="90"/>
      <c r="G260" s="95"/>
      <c r="H260" s="95"/>
      <c r="I260" s="90"/>
      <c r="J260" s="95"/>
      <c r="K260" s="73"/>
      <c r="L260" s="90"/>
      <c r="M260" s="95"/>
      <c r="N260" s="73"/>
      <c r="O260" s="90"/>
      <c r="P260" s="95"/>
      <c r="Q260" s="73"/>
      <c r="R260" s="90"/>
      <c r="S260" s="95"/>
      <c r="T260" s="73"/>
      <c r="U260" s="125"/>
      <c r="V260" s="73"/>
      <c r="W260" s="73"/>
      <c r="X260" s="125"/>
      <c r="Y260" s="73"/>
    </row>
    <row r="261" spans="1:25">
      <c r="A261" s="93"/>
      <c r="B261" s="82"/>
      <c r="C261" s="94"/>
      <c r="D261" s="94"/>
      <c r="E261" s="95"/>
      <c r="F261" s="90"/>
      <c r="G261" s="95"/>
      <c r="H261" s="95"/>
      <c r="I261" s="90"/>
      <c r="J261" s="95"/>
      <c r="K261" s="73"/>
      <c r="L261" s="90"/>
      <c r="M261" s="95"/>
      <c r="N261" s="73"/>
      <c r="O261" s="90"/>
      <c r="P261" s="95"/>
      <c r="Q261" s="73"/>
      <c r="R261" s="90"/>
      <c r="S261" s="95"/>
      <c r="T261" s="73"/>
      <c r="U261" s="125"/>
      <c r="V261" s="73"/>
      <c r="W261" s="73"/>
      <c r="X261" s="125"/>
      <c r="Y261" s="73"/>
    </row>
    <row r="262" spans="1:25">
      <c r="A262" s="93"/>
      <c r="B262" s="82"/>
      <c r="C262" s="94"/>
      <c r="D262" s="94"/>
      <c r="E262" s="95"/>
      <c r="F262" s="90"/>
      <c r="G262" s="95"/>
      <c r="H262" s="95"/>
      <c r="I262" s="90"/>
      <c r="J262" s="95"/>
      <c r="K262" s="73"/>
      <c r="L262" s="90"/>
      <c r="M262" s="95"/>
      <c r="N262" s="73"/>
      <c r="O262" s="90"/>
      <c r="P262" s="95"/>
      <c r="Q262" s="73"/>
      <c r="R262" s="90"/>
      <c r="S262" s="95"/>
      <c r="T262" s="73"/>
      <c r="U262" s="125"/>
      <c r="V262" s="73"/>
      <c r="W262" s="73"/>
      <c r="X262" s="125"/>
      <c r="Y262" s="73"/>
    </row>
    <row r="263" spans="1:25">
      <c r="A263" s="93"/>
      <c r="B263" s="82"/>
      <c r="C263" s="94"/>
      <c r="D263" s="94"/>
      <c r="E263" s="95"/>
      <c r="F263" s="90"/>
      <c r="G263" s="95"/>
      <c r="H263" s="95"/>
      <c r="I263" s="90"/>
      <c r="J263" s="95"/>
      <c r="K263" s="73"/>
      <c r="L263" s="90"/>
      <c r="M263" s="95"/>
      <c r="N263" s="73"/>
      <c r="O263" s="90"/>
      <c r="P263" s="95"/>
      <c r="Q263" s="73"/>
      <c r="R263" s="90"/>
      <c r="S263" s="95"/>
      <c r="T263" s="73"/>
      <c r="U263" s="125"/>
      <c r="V263" s="73"/>
      <c r="W263" s="73"/>
      <c r="X263" s="125"/>
      <c r="Y263" s="73"/>
    </row>
    <row r="264" spans="1:25">
      <c r="A264" s="93"/>
      <c r="B264" s="82"/>
      <c r="C264" s="94"/>
      <c r="D264" s="94"/>
      <c r="E264" s="95"/>
      <c r="F264" s="90"/>
      <c r="G264" s="95"/>
      <c r="H264" s="95"/>
      <c r="I264" s="90"/>
      <c r="J264" s="95"/>
      <c r="K264" s="73"/>
      <c r="L264" s="90"/>
      <c r="M264" s="95"/>
      <c r="N264" s="73"/>
      <c r="O264" s="90"/>
      <c r="P264" s="95"/>
      <c r="Q264" s="73"/>
      <c r="R264" s="90"/>
      <c r="S264" s="95"/>
      <c r="T264" s="73"/>
      <c r="U264" s="125"/>
      <c r="V264" s="73"/>
      <c r="W264" s="73"/>
      <c r="X264" s="125"/>
      <c r="Y264" s="73"/>
    </row>
    <row r="265" spans="1:25">
      <c r="A265" s="93"/>
      <c r="B265" s="82"/>
      <c r="C265" s="94"/>
      <c r="D265" s="94"/>
      <c r="E265" s="95"/>
      <c r="F265" s="90"/>
      <c r="G265" s="95"/>
      <c r="H265" s="95"/>
      <c r="I265" s="90"/>
      <c r="J265" s="95"/>
      <c r="K265" s="73"/>
      <c r="L265" s="90"/>
      <c r="M265" s="95"/>
      <c r="N265" s="73"/>
      <c r="O265" s="90"/>
      <c r="P265" s="95"/>
      <c r="Q265" s="73"/>
      <c r="R265" s="90"/>
      <c r="S265" s="95"/>
      <c r="T265" s="73"/>
      <c r="U265" s="125"/>
      <c r="V265" s="73"/>
      <c r="W265" s="73"/>
      <c r="X265" s="125"/>
      <c r="Y265" s="73"/>
    </row>
    <row r="266" spans="1:25">
      <c r="A266" s="93"/>
      <c r="B266" s="82"/>
      <c r="C266" s="94"/>
      <c r="D266" s="94"/>
      <c r="E266" s="95"/>
      <c r="F266" s="90"/>
      <c r="G266" s="95"/>
      <c r="H266" s="95"/>
      <c r="I266" s="90"/>
      <c r="J266" s="95"/>
      <c r="K266" s="73"/>
      <c r="L266" s="90"/>
      <c r="M266" s="95"/>
      <c r="N266" s="73"/>
      <c r="O266" s="90"/>
      <c r="P266" s="95"/>
      <c r="Q266" s="73"/>
      <c r="R266" s="90"/>
      <c r="S266" s="95"/>
      <c r="T266" s="73"/>
      <c r="U266" s="125"/>
      <c r="V266" s="73"/>
      <c r="W266" s="73"/>
      <c r="X266" s="125"/>
      <c r="Y266" s="73"/>
    </row>
    <row r="267" spans="1:25">
      <c r="A267" s="93"/>
      <c r="B267" s="82"/>
      <c r="C267" s="94"/>
      <c r="D267" s="94"/>
      <c r="E267" s="95"/>
      <c r="F267" s="90"/>
      <c r="G267" s="95"/>
      <c r="H267" s="95"/>
      <c r="I267" s="90"/>
      <c r="J267" s="95"/>
      <c r="K267" s="73"/>
      <c r="L267" s="90"/>
      <c r="M267" s="95"/>
      <c r="N267" s="73"/>
      <c r="O267" s="90"/>
      <c r="P267" s="95"/>
      <c r="Q267" s="73"/>
      <c r="R267" s="90"/>
      <c r="S267" s="95"/>
      <c r="T267" s="73"/>
      <c r="U267" s="125"/>
      <c r="V267" s="73"/>
      <c r="W267" s="73"/>
      <c r="X267" s="125"/>
      <c r="Y267" s="73"/>
    </row>
    <row r="268" spans="1:25">
      <c r="A268" s="93"/>
      <c r="B268" s="82"/>
      <c r="C268" s="94"/>
      <c r="D268" s="94"/>
      <c r="E268" s="95"/>
      <c r="F268" s="90"/>
      <c r="G268" s="95"/>
      <c r="H268" s="95"/>
      <c r="I268" s="90"/>
      <c r="J268" s="95"/>
      <c r="K268" s="73"/>
      <c r="L268" s="90"/>
      <c r="M268" s="95"/>
      <c r="N268" s="73"/>
      <c r="O268" s="90"/>
      <c r="P268" s="95"/>
      <c r="Q268" s="73"/>
      <c r="R268" s="90"/>
      <c r="S268" s="95"/>
      <c r="T268" s="73"/>
      <c r="U268" s="125"/>
      <c r="V268" s="73"/>
      <c r="W268" s="73"/>
      <c r="X268" s="125"/>
      <c r="Y268" s="73"/>
    </row>
    <row r="269" spans="1:25">
      <c r="A269" s="93"/>
      <c r="B269" s="82"/>
      <c r="C269" s="94"/>
      <c r="D269" s="94"/>
      <c r="E269" s="95"/>
      <c r="F269" s="90"/>
      <c r="G269" s="95"/>
      <c r="H269" s="95"/>
      <c r="I269" s="90"/>
      <c r="J269" s="95"/>
      <c r="K269" s="73"/>
      <c r="L269" s="90"/>
      <c r="M269" s="95"/>
      <c r="N269" s="73"/>
      <c r="O269" s="90"/>
      <c r="P269" s="95"/>
      <c r="Q269" s="73"/>
      <c r="R269" s="90"/>
      <c r="S269" s="95"/>
      <c r="T269" s="73"/>
      <c r="U269" s="125"/>
      <c r="V269" s="73"/>
      <c r="W269" s="73"/>
      <c r="X269" s="125"/>
      <c r="Y269" s="73"/>
    </row>
    <row r="270" spans="1:25">
      <c r="A270" s="93"/>
      <c r="B270" s="82"/>
      <c r="C270" s="94"/>
      <c r="D270" s="94"/>
      <c r="E270" s="95"/>
      <c r="F270" s="90"/>
      <c r="G270" s="95"/>
      <c r="H270" s="95"/>
      <c r="I270" s="90"/>
      <c r="J270" s="95"/>
      <c r="K270" s="73"/>
      <c r="L270" s="90"/>
      <c r="M270" s="95"/>
      <c r="N270" s="73"/>
      <c r="O270" s="90"/>
      <c r="P270" s="95"/>
      <c r="Q270" s="73"/>
      <c r="R270" s="90"/>
      <c r="S270" s="95"/>
      <c r="T270" s="73"/>
      <c r="U270" s="125"/>
      <c r="V270" s="73"/>
      <c r="W270" s="73"/>
      <c r="X270" s="125"/>
      <c r="Y270" s="73"/>
    </row>
    <row r="271" spans="1:25">
      <c r="A271" s="93"/>
      <c r="B271" s="82"/>
      <c r="C271" s="94"/>
      <c r="D271" s="94"/>
      <c r="E271" s="95"/>
      <c r="F271" s="90"/>
      <c r="G271" s="95"/>
      <c r="H271" s="95"/>
      <c r="I271" s="90"/>
      <c r="J271" s="95"/>
      <c r="K271" s="73"/>
      <c r="L271" s="90"/>
      <c r="M271" s="95"/>
      <c r="N271" s="73"/>
      <c r="O271" s="90"/>
      <c r="P271" s="95"/>
      <c r="Q271" s="73"/>
      <c r="R271" s="90"/>
      <c r="S271" s="95"/>
      <c r="T271" s="73"/>
      <c r="U271" s="125"/>
      <c r="V271" s="73"/>
      <c r="W271" s="73"/>
      <c r="X271" s="125"/>
      <c r="Y271" s="73"/>
    </row>
    <row r="272" spans="1:25">
      <c r="A272" s="93"/>
      <c r="B272" s="82"/>
      <c r="C272" s="94"/>
      <c r="D272" s="94"/>
      <c r="E272" s="95"/>
      <c r="F272" s="90"/>
      <c r="G272" s="95"/>
      <c r="H272" s="95"/>
      <c r="I272" s="90"/>
      <c r="J272" s="95"/>
      <c r="K272" s="73"/>
      <c r="L272" s="90"/>
      <c r="M272" s="95"/>
      <c r="N272" s="73"/>
      <c r="O272" s="90"/>
      <c r="P272" s="95"/>
      <c r="Q272" s="73"/>
      <c r="R272" s="90"/>
      <c r="S272" s="95"/>
      <c r="T272" s="73"/>
      <c r="U272" s="125"/>
      <c r="V272" s="73"/>
      <c r="W272" s="73"/>
      <c r="X272" s="125"/>
      <c r="Y272" s="73"/>
    </row>
    <row r="273" spans="1:25">
      <c r="A273" s="93"/>
      <c r="B273" s="82"/>
      <c r="C273" s="94"/>
      <c r="D273" s="94"/>
      <c r="E273" s="95"/>
      <c r="F273" s="90"/>
      <c r="G273" s="95"/>
      <c r="H273" s="95"/>
      <c r="I273" s="90"/>
      <c r="J273" s="95"/>
      <c r="K273" s="73"/>
      <c r="L273" s="90"/>
      <c r="M273" s="95"/>
      <c r="N273" s="73"/>
      <c r="O273" s="90"/>
      <c r="P273" s="95"/>
      <c r="Q273" s="73"/>
      <c r="R273" s="90"/>
      <c r="S273" s="95"/>
      <c r="T273" s="73"/>
      <c r="U273" s="125"/>
      <c r="V273" s="73"/>
      <c r="W273" s="73"/>
      <c r="X273" s="125"/>
      <c r="Y273" s="73"/>
    </row>
    <row r="274" spans="1:25">
      <c r="A274" s="93"/>
      <c r="B274" s="82"/>
      <c r="C274" s="94"/>
      <c r="D274" s="94"/>
      <c r="E274" s="95"/>
      <c r="F274" s="90"/>
      <c r="G274" s="95"/>
      <c r="H274" s="95"/>
      <c r="I274" s="90"/>
      <c r="J274" s="95"/>
      <c r="K274" s="73"/>
      <c r="L274" s="90"/>
      <c r="M274" s="95"/>
      <c r="N274" s="73"/>
      <c r="O274" s="90"/>
      <c r="P274" s="95"/>
      <c r="Q274" s="73"/>
      <c r="R274" s="90"/>
      <c r="S274" s="95"/>
      <c r="T274" s="73"/>
      <c r="U274" s="125"/>
      <c r="V274" s="73"/>
      <c r="W274" s="73"/>
      <c r="X274" s="125"/>
      <c r="Y274" s="73"/>
    </row>
    <row r="275" spans="1:25">
      <c r="A275" s="93"/>
      <c r="B275" s="82"/>
      <c r="C275" s="94"/>
      <c r="D275" s="94"/>
      <c r="E275" s="95"/>
      <c r="F275" s="90"/>
      <c r="G275" s="95"/>
      <c r="H275" s="95"/>
      <c r="I275" s="90"/>
      <c r="J275" s="95"/>
      <c r="K275" s="73"/>
      <c r="L275" s="90"/>
      <c r="M275" s="95"/>
      <c r="N275" s="73"/>
      <c r="O275" s="90"/>
      <c r="P275" s="95"/>
      <c r="Q275" s="73"/>
      <c r="R275" s="90"/>
      <c r="S275" s="95"/>
      <c r="T275" s="73"/>
      <c r="U275" s="125"/>
      <c r="V275" s="73"/>
      <c r="W275" s="73"/>
      <c r="X275" s="125"/>
      <c r="Y275" s="73"/>
    </row>
    <row r="276" spans="1:25">
      <c r="A276" s="93"/>
      <c r="B276" s="82"/>
      <c r="C276" s="94"/>
      <c r="D276" s="94"/>
      <c r="E276" s="95"/>
      <c r="F276" s="90"/>
      <c r="G276" s="95"/>
      <c r="H276" s="95"/>
      <c r="I276" s="90"/>
      <c r="J276" s="95"/>
      <c r="K276" s="73"/>
      <c r="L276" s="90"/>
      <c r="M276" s="95"/>
      <c r="N276" s="73"/>
      <c r="O276" s="90"/>
      <c r="P276" s="95"/>
      <c r="Q276" s="73"/>
      <c r="R276" s="90"/>
      <c r="S276" s="95"/>
      <c r="T276" s="73"/>
      <c r="U276" s="125"/>
      <c r="V276" s="73"/>
      <c r="W276" s="73"/>
      <c r="X276" s="125"/>
      <c r="Y276" s="73"/>
    </row>
    <row r="277" spans="1:25">
      <c r="A277" s="93"/>
      <c r="B277" s="82"/>
      <c r="C277" s="94"/>
      <c r="D277" s="94"/>
      <c r="E277" s="95"/>
      <c r="F277" s="90"/>
      <c r="G277" s="95"/>
      <c r="H277" s="95"/>
      <c r="I277" s="90"/>
      <c r="J277" s="95"/>
      <c r="K277" s="73"/>
      <c r="L277" s="90"/>
      <c r="M277" s="95"/>
      <c r="N277" s="73"/>
      <c r="O277" s="90"/>
      <c r="P277" s="95"/>
      <c r="Q277" s="73"/>
      <c r="R277" s="90"/>
      <c r="S277" s="95"/>
      <c r="T277" s="73"/>
      <c r="U277" s="125"/>
      <c r="V277" s="73"/>
      <c r="W277" s="73"/>
      <c r="X277" s="125"/>
      <c r="Y277" s="73"/>
    </row>
    <row r="278" spans="1:25">
      <c r="A278" s="93"/>
      <c r="B278" s="82"/>
      <c r="C278" s="94"/>
      <c r="D278" s="94"/>
      <c r="E278" s="95"/>
      <c r="F278" s="90"/>
      <c r="G278" s="95"/>
      <c r="H278" s="95"/>
      <c r="I278" s="90"/>
      <c r="J278" s="95"/>
      <c r="K278" s="73"/>
      <c r="L278" s="90"/>
      <c r="M278" s="95"/>
      <c r="N278" s="73"/>
      <c r="O278" s="90"/>
      <c r="P278" s="95"/>
      <c r="Q278" s="73"/>
      <c r="R278" s="90"/>
      <c r="S278" s="95"/>
      <c r="T278" s="73"/>
      <c r="U278" s="125"/>
      <c r="V278" s="73"/>
      <c r="W278" s="73"/>
      <c r="X278" s="125"/>
      <c r="Y278" s="73"/>
    </row>
    <row r="279" spans="1:25">
      <c r="A279" s="93"/>
      <c r="B279" s="82"/>
      <c r="C279" s="94"/>
      <c r="D279" s="94"/>
      <c r="E279" s="95"/>
      <c r="F279" s="90"/>
      <c r="G279" s="95"/>
      <c r="H279" s="95"/>
      <c r="I279" s="90"/>
      <c r="J279" s="95"/>
      <c r="K279" s="73"/>
      <c r="L279" s="90"/>
      <c r="M279" s="95"/>
      <c r="N279" s="73"/>
      <c r="O279" s="90"/>
      <c r="P279" s="95"/>
      <c r="Q279" s="73"/>
      <c r="R279" s="90"/>
      <c r="S279" s="95"/>
      <c r="T279" s="73"/>
      <c r="U279" s="125"/>
      <c r="V279" s="73"/>
      <c r="W279" s="73"/>
      <c r="X279" s="125"/>
      <c r="Y279" s="73"/>
    </row>
    <row r="280" spans="1:25">
      <c r="A280" s="93"/>
      <c r="B280" s="82"/>
      <c r="C280" s="94"/>
      <c r="D280" s="94"/>
      <c r="E280" s="95"/>
      <c r="F280" s="90"/>
      <c r="G280" s="95"/>
      <c r="H280" s="95"/>
      <c r="I280" s="90"/>
      <c r="J280" s="95"/>
      <c r="K280" s="73"/>
      <c r="L280" s="90"/>
      <c r="M280" s="95"/>
      <c r="N280" s="73"/>
      <c r="O280" s="90"/>
      <c r="P280" s="95"/>
      <c r="Q280" s="73"/>
      <c r="R280" s="90"/>
      <c r="S280" s="95"/>
      <c r="T280" s="73"/>
      <c r="U280" s="125"/>
      <c r="V280" s="73"/>
      <c r="W280" s="73"/>
      <c r="X280" s="125"/>
      <c r="Y280" s="73"/>
    </row>
    <row r="281" spans="1:25">
      <c r="A281" s="93"/>
      <c r="B281" s="82"/>
      <c r="C281" s="94"/>
      <c r="D281" s="94"/>
      <c r="E281" s="95"/>
      <c r="F281" s="90"/>
      <c r="G281" s="95"/>
      <c r="H281" s="95"/>
      <c r="I281" s="90"/>
      <c r="J281" s="95"/>
      <c r="K281" s="73"/>
      <c r="L281" s="90"/>
      <c r="M281" s="95"/>
      <c r="N281" s="73"/>
      <c r="O281" s="90"/>
      <c r="P281" s="95"/>
      <c r="Q281" s="73"/>
      <c r="R281" s="90"/>
      <c r="S281" s="95"/>
      <c r="T281" s="73"/>
      <c r="U281" s="125"/>
      <c r="V281" s="73"/>
      <c r="W281" s="73"/>
      <c r="X281" s="125"/>
      <c r="Y281" s="73"/>
    </row>
    <row r="282" spans="1:25">
      <c r="A282" s="93"/>
      <c r="B282" s="82"/>
      <c r="C282" s="94"/>
      <c r="D282" s="94"/>
      <c r="E282" s="95"/>
      <c r="F282" s="90"/>
      <c r="G282" s="95"/>
      <c r="H282" s="95"/>
      <c r="I282" s="90"/>
      <c r="J282" s="95"/>
      <c r="K282" s="73"/>
      <c r="L282" s="90"/>
      <c r="M282" s="95"/>
      <c r="N282" s="73"/>
      <c r="O282" s="90"/>
      <c r="P282" s="95"/>
      <c r="Q282" s="73"/>
      <c r="R282" s="90"/>
      <c r="S282" s="95"/>
      <c r="T282" s="73"/>
      <c r="U282" s="125"/>
      <c r="V282" s="73"/>
      <c r="W282" s="73"/>
      <c r="X282" s="125"/>
      <c r="Y282" s="73"/>
    </row>
    <row r="283" spans="1:25">
      <c r="A283" s="93"/>
      <c r="B283" s="82"/>
      <c r="C283" s="94"/>
      <c r="D283" s="94"/>
      <c r="E283" s="95"/>
      <c r="F283" s="90"/>
      <c r="G283" s="95"/>
      <c r="H283" s="95"/>
      <c r="I283" s="90"/>
      <c r="J283" s="95"/>
      <c r="K283" s="73"/>
      <c r="L283" s="90"/>
      <c r="M283" s="95"/>
      <c r="N283" s="73"/>
      <c r="O283" s="90"/>
      <c r="P283" s="95"/>
      <c r="Q283" s="73"/>
      <c r="R283" s="90"/>
      <c r="S283" s="95"/>
      <c r="T283" s="73"/>
      <c r="U283" s="125"/>
      <c r="V283" s="73"/>
      <c r="W283" s="73"/>
      <c r="X283" s="125"/>
      <c r="Y283" s="73"/>
    </row>
    <row r="284" spans="1:25">
      <c r="A284" s="93"/>
      <c r="B284" s="82"/>
      <c r="C284" s="94"/>
      <c r="D284" s="94"/>
      <c r="E284" s="95"/>
      <c r="F284" s="90"/>
      <c r="G284" s="95"/>
      <c r="H284" s="95"/>
      <c r="I284" s="90"/>
      <c r="J284" s="95"/>
      <c r="K284" s="73"/>
      <c r="L284" s="90"/>
      <c r="M284" s="95"/>
      <c r="N284" s="73"/>
      <c r="O284" s="90"/>
      <c r="P284" s="95"/>
      <c r="Q284" s="73"/>
      <c r="R284" s="90"/>
      <c r="S284" s="95"/>
      <c r="T284" s="73"/>
      <c r="U284" s="125"/>
      <c r="V284" s="73"/>
      <c r="W284" s="73"/>
      <c r="X284" s="125"/>
      <c r="Y284" s="73"/>
    </row>
    <row r="285" spans="1:25">
      <c r="A285" s="93"/>
      <c r="B285" s="82"/>
      <c r="C285" s="94"/>
      <c r="D285" s="94"/>
      <c r="E285" s="95"/>
      <c r="F285" s="90"/>
      <c r="G285" s="95"/>
      <c r="H285" s="95"/>
      <c r="I285" s="90"/>
      <c r="J285" s="95"/>
      <c r="K285" s="73"/>
      <c r="L285" s="90"/>
      <c r="M285" s="95"/>
      <c r="N285" s="73"/>
      <c r="O285" s="90"/>
      <c r="P285" s="95"/>
      <c r="Q285" s="73"/>
      <c r="R285" s="90"/>
      <c r="S285" s="95"/>
      <c r="T285" s="73"/>
      <c r="U285" s="125"/>
      <c r="V285" s="73"/>
      <c r="W285" s="73"/>
      <c r="X285" s="125"/>
      <c r="Y285" s="73"/>
    </row>
    <row r="286" spans="1:25">
      <c r="A286" s="93"/>
      <c r="B286" s="82"/>
      <c r="C286" s="94"/>
      <c r="D286" s="94"/>
      <c r="E286" s="95"/>
      <c r="F286" s="90"/>
      <c r="G286" s="95"/>
      <c r="H286" s="95"/>
      <c r="I286" s="90"/>
      <c r="J286" s="95"/>
      <c r="K286" s="73"/>
      <c r="L286" s="90"/>
      <c r="M286" s="95"/>
      <c r="N286" s="73"/>
      <c r="O286" s="90"/>
      <c r="P286" s="95"/>
      <c r="Q286" s="73"/>
      <c r="R286" s="90"/>
      <c r="S286" s="95"/>
      <c r="T286" s="73"/>
      <c r="U286" s="125"/>
      <c r="V286" s="73"/>
      <c r="W286" s="73"/>
      <c r="X286" s="125"/>
      <c r="Y286" s="73"/>
    </row>
    <row r="287" spans="1:25">
      <c r="A287" s="93"/>
      <c r="B287" s="82"/>
      <c r="C287" s="94"/>
      <c r="D287" s="94"/>
      <c r="E287" s="95"/>
      <c r="F287" s="90"/>
      <c r="G287" s="95"/>
      <c r="H287" s="95"/>
      <c r="I287" s="90"/>
      <c r="J287" s="95"/>
      <c r="K287" s="73"/>
      <c r="L287" s="90"/>
      <c r="M287" s="95"/>
      <c r="N287" s="73"/>
      <c r="O287" s="90"/>
      <c r="P287" s="95"/>
      <c r="Q287" s="73"/>
      <c r="R287" s="90"/>
      <c r="S287" s="95"/>
      <c r="T287" s="73"/>
      <c r="U287" s="125"/>
      <c r="V287" s="73"/>
      <c r="W287" s="73"/>
      <c r="X287" s="125"/>
      <c r="Y287" s="73"/>
    </row>
    <row r="288" spans="1:25">
      <c r="A288" s="93"/>
      <c r="B288" s="82"/>
      <c r="C288" s="94"/>
      <c r="D288" s="94"/>
      <c r="E288" s="95"/>
      <c r="F288" s="90"/>
      <c r="G288" s="95"/>
      <c r="H288" s="95"/>
      <c r="I288" s="90"/>
      <c r="J288" s="95"/>
      <c r="K288" s="73"/>
      <c r="L288" s="90"/>
      <c r="M288" s="95"/>
      <c r="N288" s="73"/>
      <c r="O288" s="90"/>
      <c r="P288" s="95"/>
      <c r="Q288" s="73"/>
      <c r="R288" s="90"/>
      <c r="S288" s="95"/>
      <c r="T288" s="73"/>
      <c r="U288" s="125"/>
      <c r="V288" s="73"/>
      <c r="W288" s="73"/>
      <c r="X288" s="125"/>
      <c r="Y288" s="73"/>
    </row>
    <row r="289" spans="1:25">
      <c r="A289" s="93"/>
      <c r="B289" s="82"/>
      <c r="C289" s="94"/>
      <c r="D289" s="94"/>
      <c r="E289" s="95"/>
      <c r="F289" s="90"/>
      <c r="G289" s="95"/>
      <c r="H289" s="95"/>
      <c r="I289" s="90"/>
      <c r="J289" s="95"/>
      <c r="K289" s="73"/>
      <c r="L289" s="90"/>
      <c r="M289" s="95"/>
      <c r="N289" s="73"/>
      <c r="O289" s="90"/>
      <c r="P289" s="95"/>
      <c r="Q289" s="73"/>
      <c r="R289" s="90"/>
      <c r="S289" s="95"/>
      <c r="T289" s="73"/>
      <c r="U289" s="125"/>
      <c r="V289" s="73"/>
      <c r="W289" s="73"/>
      <c r="X289" s="125"/>
      <c r="Y289" s="73"/>
    </row>
    <row r="290" spans="1:25">
      <c r="A290" s="93"/>
      <c r="B290" s="82"/>
      <c r="C290" s="94"/>
      <c r="D290" s="94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</row>
    <row r="291" spans="1:25">
      <c r="A291" s="93"/>
      <c r="B291" s="82"/>
      <c r="C291" s="94"/>
      <c r="D291" s="94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</row>
    <row r="292" spans="1:25">
      <c r="A292" s="93"/>
      <c r="B292" s="82"/>
      <c r="C292" s="94"/>
      <c r="D292" s="94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</row>
    <row r="293" spans="1:25">
      <c r="A293" s="93"/>
      <c r="B293" s="82"/>
      <c r="C293" s="94"/>
      <c r="D293" s="94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</row>
    <row r="294" spans="1:25">
      <c r="A294" s="93"/>
      <c r="B294" s="82"/>
      <c r="C294" s="94"/>
      <c r="D294" s="94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</row>
    <row r="295" spans="1:25">
      <c r="A295" s="93"/>
      <c r="B295" s="82"/>
      <c r="C295" s="94"/>
      <c r="D295" s="94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</row>
    <row r="296" spans="1:25">
      <c r="A296" s="93"/>
      <c r="B296" s="82"/>
      <c r="C296" s="94"/>
      <c r="D296" s="94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</row>
    <row r="297" spans="1:25">
      <c r="A297" s="93"/>
      <c r="B297" s="82"/>
      <c r="C297" s="94"/>
      <c r="D297" s="94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</row>
    <row r="298" spans="1:25">
      <c r="A298" s="93"/>
      <c r="B298" s="82"/>
      <c r="C298" s="94"/>
      <c r="D298" s="94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</row>
    <row r="299" spans="1:25">
      <c r="A299" s="93"/>
      <c r="B299" s="82"/>
      <c r="C299" s="94"/>
      <c r="D299" s="94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</row>
    <row r="300" spans="1:25">
      <c r="A300" s="93"/>
      <c r="B300" s="82"/>
      <c r="C300" s="94"/>
      <c r="D300" s="94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</row>
    <row r="301" spans="1:25">
      <c r="A301" s="93"/>
      <c r="B301" s="82"/>
      <c r="C301" s="94"/>
      <c r="D301" s="94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</row>
    <row r="302" spans="1:25">
      <c r="A302" s="93"/>
      <c r="B302" s="82"/>
      <c r="C302" s="94"/>
      <c r="D302" s="94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</row>
    <row r="303" spans="1:25">
      <c r="A303" s="93"/>
      <c r="B303" s="82"/>
      <c r="C303" s="94"/>
      <c r="D303" s="94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</row>
    <row r="304" spans="1:25">
      <c r="A304" s="93"/>
      <c r="B304" s="82"/>
      <c r="C304" s="94"/>
      <c r="D304" s="94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</row>
    <row r="305" spans="1:25">
      <c r="A305" s="93"/>
      <c r="B305" s="82"/>
      <c r="C305" s="94"/>
      <c r="D305" s="94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</row>
    <row r="306" spans="1:25">
      <c r="A306" s="93"/>
      <c r="B306" s="82"/>
      <c r="C306" s="94"/>
      <c r="D306" s="94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</row>
    <row r="307" spans="1:25">
      <c r="A307" s="93"/>
      <c r="B307" s="82"/>
      <c r="C307" s="94"/>
      <c r="D307" s="94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</row>
    <row r="308" spans="1:25">
      <c r="A308" s="93"/>
      <c r="B308" s="82"/>
      <c r="C308" s="94"/>
      <c r="D308" s="94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</row>
    <row r="309" spans="1:25">
      <c r="A309" s="93"/>
      <c r="B309" s="82"/>
      <c r="C309" s="94"/>
      <c r="D309" s="94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</row>
    <row r="310" spans="1:25">
      <c r="A310" s="93"/>
      <c r="B310" s="82"/>
      <c r="C310" s="94"/>
      <c r="D310" s="94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</row>
    <row r="311" spans="1:25">
      <c r="A311" s="93"/>
      <c r="B311" s="82"/>
      <c r="C311" s="94"/>
      <c r="D311" s="94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</row>
    <row r="312" spans="1:25">
      <c r="A312" s="93"/>
      <c r="B312" s="82"/>
      <c r="C312" s="94"/>
      <c r="D312" s="94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</row>
    <row r="313" spans="1:25">
      <c r="A313" s="93"/>
      <c r="B313" s="82"/>
      <c r="C313" s="94"/>
      <c r="D313" s="94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</row>
    <row r="314" spans="1:25">
      <c r="A314" s="93"/>
      <c r="B314" s="82"/>
      <c r="C314" s="94"/>
      <c r="D314" s="94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</row>
    <row r="315" spans="1:25">
      <c r="A315" s="93"/>
      <c r="B315" s="82"/>
      <c r="C315" s="94"/>
      <c r="D315" s="94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</row>
    <row r="316" spans="1:25">
      <c r="A316" s="93"/>
      <c r="B316" s="82"/>
      <c r="C316" s="94"/>
      <c r="D316" s="94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</row>
    <row r="317" spans="1:25">
      <c r="A317" s="93"/>
      <c r="B317" s="82"/>
      <c r="C317" s="94"/>
      <c r="D317" s="94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</row>
    <row r="318" spans="1:25">
      <c r="A318" s="93"/>
      <c r="B318" s="82"/>
      <c r="C318" s="94"/>
      <c r="D318" s="94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</row>
    <row r="319" spans="1:25">
      <c r="A319" s="93"/>
      <c r="B319" s="82"/>
      <c r="C319" s="94"/>
      <c r="D319" s="94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</row>
    <row r="320" spans="1:25">
      <c r="A320" s="93"/>
      <c r="B320" s="82"/>
      <c r="C320" s="94"/>
      <c r="D320" s="94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</row>
    <row r="321" spans="1:25">
      <c r="A321" s="93"/>
      <c r="B321" s="82"/>
      <c r="C321" s="94"/>
      <c r="D321" s="94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</row>
    <row r="322" spans="1:25">
      <c r="A322" s="93"/>
      <c r="B322" s="82"/>
      <c r="C322" s="94"/>
      <c r="D322" s="94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</row>
    <row r="323" spans="1:25">
      <c r="A323" s="93"/>
      <c r="B323" s="82"/>
      <c r="C323" s="94"/>
      <c r="D323" s="94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</row>
    <row r="324" spans="1:25">
      <c r="A324" s="93"/>
      <c r="B324" s="82"/>
      <c r="C324" s="94"/>
      <c r="D324" s="94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</row>
    <row r="325" spans="1:25">
      <c r="A325" s="93"/>
      <c r="B325" s="82"/>
      <c r="C325" s="94"/>
      <c r="D325" s="94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</row>
    <row r="326" spans="1:25">
      <c r="A326" s="93"/>
      <c r="B326" s="82"/>
      <c r="C326" s="94"/>
      <c r="D326" s="94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</row>
    <row r="327" spans="1:25">
      <c r="A327" s="93"/>
      <c r="B327" s="82"/>
      <c r="C327" s="94"/>
      <c r="D327" s="94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</row>
    <row r="328" spans="1:25">
      <c r="A328" s="93"/>
      <c r="B328" s="82"/>
      <c r="C328" s="94"/>
      <c r="D328" s="94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</row>
    <row r="329" spans="1:25">
      <c r="A329" s="93"/>
      <c r="B329" s="82"/>
      <c r="C329" s="94"/>
      <c r="D329" s="94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</row>
    <row r="330" spans="1:25">
      <c r="A330" s="93"/>
      <c r="B330" s="82"/>
      <c r="C330" s="94"/>
      <c r="D330" s="94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</row>
    <row r="331" spans="1:25">
      <c r="A331" s="93"/>
      <c r="B331" s="82"/>
      <c r="C331" s="94"/>
      <c r="D331" s="94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</row>
    <row r="332" spans="1:25">
      <c r="A332" s="93"/>
      <c r="B332" s="82"/>
      <c r="C332" s="94"/>
      <c r="D332" s="94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</row>
    <row r="333" spans="1:25">
      <c r="A333" s="93"/>
      <c r="B333" s="82"/>
      <c r="C333" s="94"/>
      <c r="D333" s="94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</row>
    <row r="334" spans="1:25">
      <c r="A334" s="93"/>
      <c r="B334" s="82"/>
      <c r="C334" s="94"/>
      <c r="D334" s="94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</row>
    <row r="335" spans="1:25">
      <c r="A335" s="93"/>
      <c r="B335" s="82"/>
      <c r="C335" s="94"/>
      <c r="D335" s="94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</row>
    <row r="336" spans="1:25">
      <c r="A336" s="93"/>
      <c r="B336" s="82"/>
      <c r="C336" s="94"/>
      <c r="D336" s="94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</row>
    <row r="337" spans="1:25">
      <c r="A337" s="93"/>
      <c r="B337" s="82"/>
      <c r="C337" s="94"/>
      <c r="D337" s="94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</row>
    <row r="338" spans="1:25">
      <c r="A338" s="93"/>
      <c r="B338" s="82"/>
      <c r="C338" s="94"/>
      <c r="D338" s="94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</row>
    <row r="339" spans="1:25">
      <c r="A339" s="93"/>
      <c r="B339" s="82"/>
      <c r="C339" s="94"/>
      <c r="D339" s="94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</row>
    <row r="340" spans="1:25">
      <c r="A340" s="93"/>
      <c r="B340" s="82"/>
      <c r="C340" s="94"/>
      <c r="D340" s="94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</row>
    <row r="341" spans="1:25">
      <c r="A341" s="93"/>
      <c r="B341" s="82"/>
      <c r="C341" s="94"/>
      <c r="D341" s="94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</row>
    <row r="342" spans="1:25">
      <c r="A342" s="93"/>
      <c r="B342" s="82"/>
      <c r="C342" s="94"/>
      <c r="D342" s="94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</row>
    <row r="343" spans="1:25">
      <c r="A343" s="93"/>
      <c r="B343" s="82"/>
      <c r="C343" s="94"/>
      <c r="D343" s="94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</row>
    <row r="344" spans="1:25">
      <c r="A344" s="93"/>
      <c r="B344" s="82"/>
      <c r="C344" s="94"/>
      <c r="D344" s="94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</row>
    <row r="345" spans="1:25">
      <c r="A345" s="93"/>
      <c r="B345" s="82"/>
      <c r="C345" s="94"/>
      <c r="D345" s="94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</row>
    <row r="346" spans="1:25">
      <c r="A346" s="93"/>
      <c r="B346" s="82"/>
      <c r="C346" s="94"/>
      <c r="D346" s="94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</row>
    <row r="347" spans="1:25">
      <c r="A347" s="93"/>
      <c r="B347" s="82"/>
      <c r="C347" s="94"/>
      <c r="D347" s="94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</row>
    <row r="348" spans="1:25">
      <c r="A348" s="93"/>
      <c r="B348" s="82"/>
      <c r="C348" s="94"/>
      <c r="D348" s="94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</row>
    <row r="349" spans="1:25">
      <c r="A349" s="93"/>
      <c r="B349" s="82"/>
      <c r="C349" s="94"/>
      <c r="D349" s="94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</row>
    <row r="350" spans="1:25">
      <c r="A350" s="93"/>
      <c r="B350" s="82"/>
      <c r="C350" s="94"/>
      <c r="D350" s="94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</row>
    <row r="351" spans="1:25">
      <c r="A351" s="93"/>
      <c r="B351" s="82"/>
      <c r="C351" s="94"/>
      <c r="D351" s="94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</row>
    <row r="352" spans="1:25">
      <c r="A352" s="93"/>
      <c r="B352" s="82"/>
      <c r="C352" s="94"/>
      <c r="D352" s="94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</row>
    <row r="353" spans="1:25">
      <c r="A353" s="93"/>
      <c r="B353" s="82"/>
      <c r="C353" s="94"/>
      <c r="D353" s="94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</row>
    <row r="354" spans="1:25">
      <c r="A354" s="93"/>
      <c r="B354" s="82"/>
      <c r="C354" s="94"/>
      <c r="D354" s="94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</row>
    <row r="355" spans="1:25">
      <c r="A355" s="93"/>
      <c r="B355" s="82"/>
      <c r="C355" s="94"/>
      <c r="D355" s="94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</row>
    <row r="356" spans="1:25">
      <c r="A356" s="93"/>
      <c r="B356" s="82"/>
      <c r="C356" s="94"/>
      <c r="D356" s="94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</row>
    <row r="357" spans="1:25">
      <c r="A357" s="93"/>
      <c r="B357" s="82"/>
      <c r="C357" s="94"/>
      <c r="D357" s="94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</row>
    <row r="358" spans="1:25">
      <c r="A358" s="93"/>
      <c r="B358" s="82"/>
      <c r="C358" s="94"/>
      <c r="D358" s="94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</row>
    <row r="359" spans="1:25">
      <c r="A359" s="93"/>
      <c r="B359" s="82"/>
      <c r="C359" s="94"/>
      <c r="D359" s="94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</row>
    <row r="360" spans="1:25">
      <c r="A360" s="93"/>
      <c r="B360" s="82"/>
      <c r="C360" s="94"/>
      <c r="D360" s="94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</row>
    <row r="361" spans="1:25">
      <c r="A361" s="93"/>
      <c r="B361" s="82"/>
      <c r="C361" s="94"/>
      <c r="D361" s="94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</row>
    <row r="362" spans="1:25">
      <c r="A362" s="93"/>
      <c r="B362" s="82"/>
      <c r="C362" s="94"/>
      <c r="D362" s="94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</row>
    <row r="363" spans="1:25">
      <c r="A363" s="93"/>
      <c r="B363" s="82"/>
      <c r="C363" s="94"/>
      <c r="D363" s="94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</row>
    <row r="364" spans="1:25">
      <c r="A364" s="93"/>
      <c r="B364" s="82"/>
      <c r="C364" s="94"/>
      <c r="D364" s="94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</row>
    <row r="365" spans="1:25">
      <c r="A365" s="93"/>
      <c r="B365" s="82"/>
      <c r="C365" s="94"/>
      <c r="D365" s="94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</row>
    <row r="366" spans="1:25">
      <c r="A366" s="93"/>
      <c r="B366" s="82"/>
      <c r="C366" s="94"/>
      <c r="D366" s="94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</row>
    <row r="367" spans="1:25">
      <c r="A367" s="93"/>
      <c r="B367" s="82"/>
      <c r="C367" s="94"/>
      <c r="D367" s="94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</row>
    <row r="368" spans="1:25">
      <c r="A368" s="93"/>
      <c r="B368" s="82"/>
      <c r="C368" s="94"/>
      <c r="D368" s="94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</row>
    <row r="369" spans="1:25">
      <c r="A369" s="93"/>
      <c r="B369" s="82"/>
      <c r="C369" s="94"/>
      <c r="D369" s="94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</row>
    <row r="370" spans="1:25">
      <c r="A370" s="93"/>
      <c r="B370" s="82"/>
      <c r="C370" s="94"/>
      <c r="D370" s="94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</row>
    <row r="371" spans="1:25">
      <c r="A371" s="93"/>
      <c r="B371" s="82"/>
      <c r="C371" s="94"/>
      <c r="D371" s="94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</row>
    <row r="372" spans="1:25">
      <c r="A372" s="93"/>
      <c r="B372" s="82"/>
      <c r="C372" s="94"/>
      <c r="D372" s="94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</row>
    <row r="373" spans="1:25">
      <c r="A373" s="93"/>
      <c r="B373" s="82"/>
      <c r="C373" s="94"/>
      <c r="D373" s="94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</row>
    <row r="374" spans="1:25">
      <c r="A374" s="93"/>
      <c r="B374" s="82"/>
      <c r="C374" s="94"/>
      <c r="D374" s="94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</row>
    <row r="375" spans="1:25">
      <c r="A375" s="93"/>
      <c r="B375" s="82"/>
      <c r="C375" s="94"/>
      <c r="D375" s="94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</row>
    <row r="376" spans="1:25">
      <c r="A376" s="93"/>
      <c r="B376" s="82"/>
      <c r="C376" s="94"/>
      <c r="D376" s="94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</row>
    <row r="377" spans="1:25">
      <c r="A377" s="93"/>
      <c r="B377" s="82"/>
      <c r="C377" s="94"/>
      <c r="D377" s="94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</row>
    <row r="378" spans="1:25">
      <c r="A378" s="93"/>
      <c r="B378" s="82"/>
      <c r="C378" s="94"/>
      <c r="D378" s="94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</row>
    <row r="379" spans="1:25">
      <c r="A379" s="93"/>
      <c r="B379" s="82"/>
      <c r="C379" s="94"/>
      <c r="D379" s="94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</row>
    <row r="380" spans="1:25">
      <c r="A380" s="93"/>
      <c r="B380" s="82"/>
      <c r="C380" s="94"/>
      <c r="D380" s="94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</row>
    <row r="381" spans="1:25">
      <c r="A381" s="93"/>
      <c r="B381" s="82"/>
      <c r="C381" s="94"/>
      <c r="D381" s="94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</row>
    <row r="382" spans="1:25">
      <c r="A382" s="93"/>
      <c r="B382" s="82"/>
      <c r="C382" s="94"/>
      <c r="D382" s="94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</row>
    <row r="383" spans="1:25">
      <c r="A383" s="93"/>
      <c r="B383" s="82"/>
      <c r="C383" s="94"/>
      <c r="D383" s="94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</row>
    <row r="384" spans="1:25">
      <c r="A384" s="93"/>
      <c r="B384" s="82"/>
      <c r="C384" s="94"/>
      <c r="D384" s="94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</row>
    <row r="385" spans="1:25">
      <c r="A385" s="93"/>
      <c r="B385" s="82"/>
      <c r="C385" s="94"/>
      <c r="D385" s="94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</row>
    <row r="386" spans="1:25">
      <c r="A386" s="93"/>
      <c r="B386" s="82"/>
      <c r="C386" s="94"/>
      <c r="D386" s="94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</row>
    <row r="387" spans="1:25">
      <c r="A387" s="93"/>
      <c r="B387" s="82"/>
      <c r="C387" s="94"/>
      <c r="D387" s="94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</row>
    <row r="388" spans="1:25">
      <c r="A388" s="93"/>
      <c r="B388" s="82"/>
      <c r="C388" s="94"/>
      <c r="D388" s="94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</row>
    <row r="389" spans="1:25">
      <c r="A389" s="93"/>
      <c r="B389" s="82"/>
      <c r="C389" s="94"/>
      <c r="D389" s="94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</row>
    <row r="390" spans="1:25">
      <c r="A390" s="93"/>
      <c r="B390" s="82"/>
      <c r="C390" s="94"/>
      <c r="D390" s="94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</row>
    <row r="391" spans="1:25">
      <c r="A391" s="93"/>
      <c r="B391" s="82"/>
      <c r="C391" s="94"/>
      <c r="D391" s="94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</row>
    <row r="392" spans="1:25">
      <c r="A392" s="93"/>
      <c r="B392" s="82"/>
      <c r="C392" s="94"/>
      <c r="D392" s="94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</row>
    <row r="393" spans="1:25">
      <c r="A393" s="93"/>
      <c r="B393" s="82"/>
      <c r="C393" s="94"/>
      <c r="D393" s="94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</row>
    <row r="394" spans="1:25">
      <c r="A394" s="93"/>
      <c r="B394" s="82"/>
      <c r="C394" s="94"/>
      <c r="D394" s="94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</row>
    <row r="395" spans="1:25">
      <c r="A395" s="93"/>
      <c r="B395" s="82"/>
      <c r="C395" s="94"/>
      <c r="D395" s="94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</row>
    <row r="396" spans="1:25">
      <c r="A396" s="93"/>
      <c r="B396" s="82"/>
      <c r="C396" s="94"/>
      <c r="D396" s="94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</row>
    <row r="397" spans="1:25">
      <c r="A397" s="92"/>
      <c r="B397" s="83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</row>
    <row r="398" spans="1:25">
      <c r="A398" s="92"/>
      <c r="B398" s="83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</row>
    <row r="399" spans="1:25">
      <c r="A399" s="92"/>
      <c r="B399" s="83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</row>
    <row r="400" spans="1:25">
      <c r="A400" s="92"/>
      <c r="B400" s="83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</row>
    <row r="401" spans="1:25">
      <c r="A401" s="92"/>
      <c r="B401" s="83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</row>
    <row r="402" spans="1:25">
      <c r="A402" s="92"/>
      <c r="B402" s="83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</row>
    <row r="403" spans="1:25">
      <c r="A403" s="92"/>
      <c r="B403" s="83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</row>
    <row r="404" spans="1:25">
      <c r="A404" s="92"/>
      <c r="B404" s="83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</row>
    <row r="405" spans="1:25">
      <c r="A405" s="92"/>
      <c r="B405" s="83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</row>
    <row r="406" spans="1:25">
      <c r="A406" s="92"/>
      <c r="B406" s="83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</row>
    <row r="407" spans="1:25">
      <c r="A407" s="92"/>
      <c r="B407" s="83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</row>
    <row r="408" spans="1:25">
      <c r="A408" s="92"/>
      <c r="B408" s="83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</row>
    <row r="409" spans="1:25">
      <c r="A409" s="92"/>
      <c r="B409" s="83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</row>
    <row r="410" spans="1:25">
      <c r="A410" s="92"/>
      <c r="B410" s="83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</row>
    <row r="411" spans="1:25">
      <c r="A411" s="92"/>
      <c r="B411" s="83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</row>
    <row r="412" spans="1:25">
      <c r="A412" s="92"/>
      <c r="B412" s="83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</row>
    <row r="413" spans="1:25">
      <c r="A413" s="92"/>
      <c r="B413" s="83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</row>
    <row r="414" spans="1:25">
      <c r="A414" s="92"/>
      <c r="B414" s="83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</row>
    <row r="415" spans="1:25">
      <c r="A415" s="92"/>
      <c r="B415" s="83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</row>
    <row r="416" spans="1:25">
      <c r="A416" s="92"/>
      <c r="B416" s="83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</row>
    <row r="417" spans="1:25">
      <c r="A417" s="92"/>
      <c r="B417" s="83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</row>
    <row r="418" spans="1:25">
      <c r="A418" s="92"/>
      <c r="B418" s="83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</row>
    <row r="419" spans="1:25">
      <c r="A419" s="92"/>
      <c r="B419" s="83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</row>
    <row r="420" spans="1:25">
      <c r="A420" s="92"/>
      <c r="B420" s="83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</row>
    <row r="421" spans="1:25">
      <c r="A421" s="92"/>
      <c r="B421" s="83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</row>
    <row r="422" spans="1:25">
      <c r="A422" s="92"/>
      <c r="B422" s="83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</row>
    <row r="423" spans="1:25">
      <c r="A423" s="92"/>
      <c r="B423" s="83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</row>
    <row r="424" spans="1:25">
      <c r="A424" s="92"/>
      <c r="B424" s="83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</row>
    <row r="425" spans="1:25">
      <c r="A425" s="92"/>
      <c r="B425" s="83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</row>
  </sheetData>
  <sheetProtection insertColumns="0" insertRows="0" deleteColumns="0"/>
  <mergeCells count="13">
    <mergeCell ref="A2:AD2"/>
    <mergeCell ref="A3:AD3"/>
    <mergeCell ref="A5:AD5"/>
    <mergeCell ref="B7:AC8"/>
    <mergeCell ref="D9:E9"/>
    <mergeCell ref="G9:H9"/>
    <mergeCell ref="J9:K9"/>
    <mergeCell ref="V9:W9"/>
    <mergeCell ref="Y9:Z9"/>
    <mergeCell ref="AB9:AC9"/>
    <mergeCell ref="M9:N9"/>
    <mergeCell ref="P9:Q9"/>
    <mergeCell ref="S9:T9"/>
  </mergeCells>
  <conditionalFormatting sqref="A1:A1048576 AE1:XFD1048576 B6:AD6 B4:AD4 B1:AD1 B8:AD1048576">
    <cfRule type="expression" dxfId="42" priority="114">
      <formula>CELL("protect",A1)=1</formula>
    </cfRule>
    <cfRule type="expression" dxfId="41" priority="115">
      <formula>CELL("protect",A1)=1</formula>
    </cfRule>
  </conditionalFormatting>
  <conditionalFormatting sqref="AB12:AC12 AB21:AC21 AB42:AC42 D9:AC9 AB14:AC19 AB24:AC24 AB26:AC40">
    <cfRule type="expression" dxfId="40" priority="110">
      <formula>CELL("protect",D9)=1</formula>
    </cfRule>
  </conditionalFormatting>
  <conditionalFormatting sqref="D9:AC9 B7:AC8 AB12:AC12 AB21:AC21 AB42:AC42 L7:T9 AB14:AC19 AB24:AC24 AB26:AC40">
    <cfRule type="expression" dxfId="39" priority="109">
      <formula>CELL("protect",B7)=1</formula>
    </cfRule>
  </conditionalFormatting>
  <conditionalFormatting sqref="AB12:AC12 AB21:AC21 AB42:AC42 AB14:AC19 AB24:AC24 AB26:AC40">
    <cfRule type="containsErrors" dxfId="38" priority="101">
      <formula>ISERROR(AB12)</formula>
    </cfRule>
  </conditionalFormatting>
  <conditionalFormatting sqref="D9:AC10">
    <cfRule type="expression" dxfId="37" priority="7">
      <formula>CELL("protect",D9)=1</formula>
    </cfRule>
    <cfRule type="expression" dxfId="36" priority="8">
      <formula>CELL("protect",D9)=1</formula>
    </cfRule>
  </conditionalFormatting>
  <conditionalFormatting sqref="D9:AC9">
    <cfRule type="expression" dxfId="35" priority="6">
      <formula>CELL("protect",D9)=1</formula>
    </cfRule>
  </conditionalFormatting>
  <conditionalFormatting sqref="D9:AC9">
    <cfRule type="expression" dxfId="34" priority="5">
      <formula>CELL("protect",D9)=1</formula>
    </cfRule>
  </conditionalFormatting>
  <conditionalFormatting sqref="D9:AC10">
    <cfRule type="expression" dxfId="33" priority="4">
      <formula>CELL("protect",D9)=1</formula>
    </cfRule>
  </conditionalFormatting>
  <conditionalFormatting sqref="D9:AC10">
    <cfRule type="expression" dxfId="32" priority="3">
      <formula>CELL("protect",D9)=1</formula>
    </cfRule>
  </conditionalFormatting>
  <conditionalFormatting sqref="D9:AC10">
    <cfRule type="expression" dxfId="31" priority="1">
      <formula>CELL("protect",D9)=1</formula>
    </cfRule>
    <cfRule type="expression" dxfId="30" priority="2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57" orientation="landscape" r:id="rId1"/>
  <headerFooter alignWithMargins="0">
    <oddFooter>&amp;RPage 6-A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R54"/>
  <sheetViews>
    <sheetView showGridLines="0" zoomScale="85" zoomScaleNormal="85" zoomScalePageLayoutView="75" workbookViewId="0">
      <selection activeCell="B1" sqref="B1"/>
    </sheetView>
  </sheetViews>
  <sheetFormatPr defaultRowHeight="13"/>
  <cols>
    <col min="1" max="1" width="1" style="88" customWidth="1"/>
    <col min="2" max="2" width="42.3984375" style="385" customWidth="1"/>
    <col min="3" max="3" width="1.69921875" customWidth="1"/>
    <col min="4" max="5" width="21.69921875" customWidth="1"/>
    <col min="6" max="6" width="2.3984375" style="89" customWidth="1"/>
    <col min="7" max="7" width="18.59765625" customWidth="1"/>
    <col min="8" max="8" width="18.69921875" customWidth="1"/>
    <col min="9" max="11" width="18.69921875" style="973" customWidth="1"/>
    <col min="12" max="14" width="18.69921875" customWidth="1"/>
    <col min="15" max="15" width="20.69921875" customWidth="1"/>
    <col min="16" max="16" width="2.3984375" style="89" customWidth="1"/>
    <col min="17" max="17" width="18.69921875" customWidth="1"/>
  </cols>
  <sheetData>
    <row r="1" spans="1:18" s="89" customFormat="1">
      <c r="A1" s="351"/>
      <c r="B1" s="377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173"/>
    </row>
    <row r="2" spans="1:18" ht="16.5">
      <c r="A2" s="990" t="s">
        <v>26</v>
      </c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992"/>
    </row>
    <row r="3" spans="1:18" ht="16.5">
      <c r="A3" s="1034" t="s">
        <v>53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3"/>
    </row>
    <row r="4" spans="1:18" ht="5.5" customHeight="1">
      <c r="A4" s="571"/>
      <c r="B4" s="74"/>
      <c r="C4" s="378"/>
      <c r="D4" s="74"/>
      <c r="E4" s="98"/>
      <c r="F4" s="98"/>
      <c r="G4" s="76"/>
      <c r="H4" s="76"/>
      <c r="I4" s="76"/>
      <c r="J4" s="76"/>
      <c r="K4" s="76"/>
      <c r="L4" s="76"/>
      <c r="M4" s="76"/>
      <c r="N4" s="76"/>
      <c r="O4" s="89"/>
      <c r="Q4" s="89"/>
      <c r="R4" s="159"/>
    </row>
    <row r="5" spans="1:18" ht="15.5">
      <c r="A5" s="1031" t="str">
        <f>title!A5</f>
        <v>(name of municipality)</v>
      </c>
      <c r="B5" s="1024"/>
      <c r="C5" s="1024"/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6"/>
    </row>
    <row r="6" spans="1:18" ht="12" customHeight="1">
      <c r="A6" s="572"/>
      <c r="B6" s="370"/>
      <c r="C6" s="379"/>
      <c r="D6" s="370"/>
      <c r="E6" s="370"/>
      <c r="F6" s="370"/>
      <c r="G6" s="371"/>
      <c r="H6" s="371"/>
      <c r="I6" s="371"/>
      <c r="J6" s="371"/>
      <c r="K6" s="371"/>
      <c r="L6" s="371"/>
      <c r="M6" s="370"/>
      <c r="N6" s="370"/>
      <c r="O6" s="370"/>
      <c r="P6" s="370"/>
      <c r="Q6" s="370"/>
      <c r="R6" s="638"/>
    </row>
    <row r="7" spans="1:18" ht="15" customHeight="1">
      <c r="A7" s="1031" t="str">
        <f>title!A7</f>
        <v>For the Year 20</v>
      </c>
      <c r="B7" s="1024"/>
      <c r="C7" s="1024"/>
      <c r="D7" s="1024"/>
      <c r="E7" s="1024"/>
      <c r="F7" s="1024"/>
      <c r="G7" s="1024"/>
      <c r="H7" s="1024"/>
      <c r="I7" s="1024"/>
      <c r="J7" s="1024"/>
      <c r="K7" s="1024"/>
      <c r="L7" s="1024"/>
      <c r="M7" s="1024"/>
      <c r="N7" s="1024"/>
      <c r="O7" s="1024"/>
      <c r="P7" s="1024"/>
      <c r="Q7" s="1024"/>
      <c r="R7" s="1026"/>
    </row>
    <row r="8" spans="1:18" s="88" customFormat="1" ht="11.5" customHeight="1">
      <c r="A8" s="623"/>
      <c r="B8" s="197"/>
      <c r="C8" s="744"/>
      <c r="D8" s="744"/>
      <c r="E8" s="744"/>
      <c r="F8" s="744"/>
      <c r="G8" s="744"/>
      <c r="H8" s="744"/>
      <c r="I8" s="974"/>
      <c r="J8" s="974"/>
      <c r="K8" s="974"/>
      <c r="L8" s="744"/>
      <c r="M8" s="744"/>
      <c r="N8" s="744"/>
      <c r="O8" s="744"/>
      <c r="P8" s="744"/>
      <c r="Q8" s="744"/>
      <c r="R8" s="159"/>
    </row>
    <row r="9" spans="1:18" s="88" customFormat="1">
      <c r="A9" s="574"/>
      <c r="B9" s="380"/>
      <c r="C9" s="94"/>
      <c r="D9" s="1013" t="s">
        <v>460</v>
      </c>
      <c r="E9" s="1014"/>
      <c r="F9" s="743"/>
      <c r="G9" s="1013">
        <f>'page 1'!$G$9</f>
        <v>20</v>
      </c>
      <c r="H9" s="1015"/>
      <c r="I9" s="1015"/>
      <c r="J9" s="1015"/>
      <c r="K9" s="1015"/>
      <c r="L9" s="1015"/>
      <c r="M9" s="1015"/>
      <c r="N9" s="1015"/>
      <c r="O9" s="1014"/>
      <c r="P9" s="759"/>
      <c r="Q9" s="758" t="s">
        <v>28</v>
      </c>
      <c r="R9" s="159"/>
    </row>
    <row r="10" spans="1:18" s="88" customFormat="1" ht="24" customHeight="1">
      <c r="A10" s="575"/>
      <c r="B10" s="381" t="s">
        <v>97</v>
      </c>
      <c r="C10" s="109"/>
      <c r="D10" s="839" t="s">
        <v>458</v>
      </c>
      <c r="E10" s="930" t="s">
        <v>459</v>
      </c>
      <c r="F10" s="931"/>
      <c r="G10" s="839" t="str">
        <f>'page 1'!$G$10</f>
        <v>Special Area</v>
      </c>
      <c r="H10" s="821" t="str">
        <f>'page 1'!$H$10</f>
        <v>Special Area</v>
      </c>
      <c r="I10" s="972" t="str">
        <f>'page 1'!$I$10</f>
        <v>Special Area</v>
      </c>
      <c r="J10" s="972" t="str">
        <f>'page 1'!$J$10</f>
        <v>Special Area</v>
      </c>
      <c r="K10" s="972" t="str">
        <f>'page 1'!$K$10</f>
        <v>Special Area</v>
      </c>
      <c r="L10" s="821" t="str">
        <f>'page 1'!$L$10</f>
        <v>Special Area</v>
      </c>
      <c r="M10" s="821" t="str">
        <f>'page 1'!$M$10</f>
        <v xml:space="preserve">LUD </v>
      </c>
      <c r="N10" s="821" t="s">
        <v>151</v>
      </c>
      <c r="O10" s="930" t="s">
        <v>458</v>
      </c>
      <c r="P10" s="759"/>
      <c r="Q10" s="827" t="s">
        <v>458</v>
      </c>
      <c r="R10" s="159"/>
    </row>
    <row r="11" spans="1:18" ht="18" customHeight="1">
      <c r="A11" s="576"/>
      <c r="B11" s="382" t="s">
        <v>371</v>
      </c>
      <c r="C11" s="932"/>
      <c r="D11" s="438">
        <f>'page 7-A'!AB11</f>
        <v>0</v>
      </c>
      <c r="E11" s="810">
        <f>'page 7-A'!AC11</f>
        <v>0</v>
      </c>
      <c r="F11" s="811"/>
      <c r="G11" s="441"/>
      <c r="H11" s="440"/>
      <c r="I11" s="440"/>
      <c r="J11" s="440"/>
      <c r="K11" s="440"/>
      <c r="L11" s="440"/>
      <c r="M11" s="440"/>
      <c r="N11" s="418"/>
      <c r="O11" s="670">
        <f>SUM(G11:N11)</f>
        <v>0</v>
      </c>
      <c r="P11" s="900"/>
      <c r="Q11" s="905"/>
      <c r="R11" s="159"/>
    </row>
    <row r="12" spans="1:18" ht="18" customHeight="1">
      <c r="A12" s="576"/>
      <c r="B12" s="382" t="s">
        <v>98</v>
      </c>
      <c r="C12" s="932"/>
      <c r="D12" s="438">
        <f>'page 7-A'!AB12</f>
        <v>0</v>
      </c>
      <c r="E12" s="810">
        <f>'page 7-A'!AC12</f>
        <v>0</v>
      </c>
      <c r="F12" s="811"/>
      <c r="G12" s="441"/>
      <c r="H12" s="440"/>
      <c r="I12" s="440"/>
      <c r="J12" s="440"/>
      <c r="K12" s="440"/>
      <c r="L12" s="440"/>
      <c r="M12" s="440"/>
      <c r="N12" s="418"/>
      <c r="O12" s="670">
        <f t="shared" ref="O12:O25" si="0">SUM(G12:N12)</f>
        <v>0</v>
      </c>
      <c r="P12" s="900"/>
      <c r="Q12" s="905"/>
      <c r="R12" s="159"/>
    </row>
    <row r="13" spans="1:18" ht="18" customHeight="1">
      <c r="A13" s="576"/>
      <c r="B13" s="382" t="s">
        <v>99</v>
      </c>
      <c r="C13" s="932"/>
      <c r="D13" s="438">
        <f>'page 7-A'!AB13</f>
        <v>0</v>
      </c>
      <c r="E13" s="810">
        <f>'page 7-A'!AC13</f>
        <v>0</v>
      </c>
      <c r="F13" s="811"/>
      <c r="G13" s="441"/>
      <c r="H13" s="440"/>
      <c r="I13" s="440"/>
      <c r="J13" s="440"/>
      <c r="K13" s="440"/>
      <c r="L13" s="440"/>
      <c r="M13" s="440"/>
      <c r="N13" s="418"/>
      <c r="O13" s="670">
        <f t="shared" si="0"/>
        <v>0</v>
      </c>
      <c r="P13" s="900"/>
      <c r="Q13" s="905"/>
      <c r="R13" s="159"/>
    </row>
    <row r="14" spans="1:18" ht="18" customHeight="1">
      <c r="A14" s="576"/>
      <c r="B14" s="382" t="s">
        <v>100</v>
      </c>
      <c r="C14" s="932"/>
      <c r="D14" s="438">
        <f>'page 7-A'!AB14</f>
        <v>0</v>
      </c>
      <c r="E14" s="810">
        <f>'page 7-A'!AC14</f>
        <v>0</v>
      </c>
      <c r="F14" s="811"/>
      <c r="G14" s="441"/>
      <c r="H14" s="440"/>
      <c r="I14" s="440"/>
      <c r="J14" s="440"/>
      <c r="K14" s="440"/>
      <c r="L14" s="440"/>
      <c r="M14" s="440"/>
      <c r="N14" s="418"/>
      <c r="O14" s="670">
        <f t="shared" si="0"/>
        <v>0</v>
      </c>
      <c r="P14" s="900"/>
      <c r="Q14" s="905"/>
      <c r="R14" s="159"/>
    </row>
    <row r="15" spans="1:18" ht="18" customHeight="1">
      <c r="A15" s="576"/>
      <c r="B15" s="382" t="s">
        <v>101</v>
      </c>
      <c r="C15" s="932"/>
      <c r="D15" s="438">
        <f>'page 7-A'!AB15</f>
        <v>0</v>
      </c>
      <c r="E15" s="810">
        <f>'page 7-A'!AC15</f>
        <v>0</v>
      </c>
      <c r="F15" s="811"/>
      <c r="G15" s="441"/>
      <c r="H15" s="440"/>
      <c r="I15" s="440"/>
      <c r="J15" s="440"/>
      <c r="K15" s="440"/>
      <c r="L15" s="440"/>
      <c r="M15" s="440"/>
      <c r="N15" s="418"/>
      <c r="O15" s="670">
        <f t="shared" si="0"/>
        <v>0</v>
      </c>
      <c r="P15" s="900"/>
      <c r="Q15" s="905"/>
      <c r="R15" s="159"/>
    </row>
    <row r="16" spans="1:18" ht="18" customHeight="1">
      <c r="A16" s="576"/>
      <c r="B16" s="382" t="s">
        <v>102</v>
      </c>
      <c r="C16" s="932"/>
      <c r="D16" s="438">
        <f>'page 7-A'!AB16</f>
        <v>0</v>
      </c>
      <c r="E16" s="810">
        <f>'page 7-A'!AC16</f>
        <v>0</v>
      </c>
      <c r="F16" s="811"/>
      <c r="G16" s="441"/>
      <c r="H16" s="440"/>
      <c r="I16" s="440"/>
      <c r="J16" s="440"/>
      <c r="K16" s="440"/>
      <c r="L16" s="440"/>
      <c r="M16" s="440"/>
      <c r="N16" s="418"/>
      <c r="O16" s="670">
        <f t="shared" si="0"/>
        <v>0</v>
      </c>
      <c r="P16" s="900"/>
      <c r="Q16" s="905"/>
      <c r="R16" s="159"/>
    </row>
    <row r="17" spans="1:18" ht="18" customHeight="1">
      <c r="A17" s="576"/>
      <c r="B17" s="382" t="s">
        <v>372</v>
      </c>
      <c r="C17" s="932"/>
      <c r="D17" s="438">
        <f>'page 7-A'!AB17</f>
        <v>0</v>
      </c>
      <c r="E17" s="810">
        <f>'page 7-A'!AC17</f>
        <v>0</v>
      </c>
      <c r="F17" s="811"/>
      <c r="G17" s="441"/>
      <c r="H17" s="440"/>
      <c r="I17" s="440"/>
      <c r="J17" s="440"/>
      <c r="K17" s="440"/>
      <c r="L17" s="440"/>
      <c r="M17" s="440"/>
      <c r="N17" s="418"/>
      <c r="O17" s="670">
        <f t="shared" si="0"/>
        <v>0</v>
      </c>
      <c r="P17" s="900"/>
      <c r="Q17" s="905"/>
      <c r="R17" s="159"/>
    </row>
    <row r="18" spans="1:18" ht="18" customHeight="1">
      <c r="A18" s="576"/>
      <c r="B18" s="382" t="s">
        <v>61</v>
      </c>
      <c r="C18" s="932"/>
      <c r="D18" s="438">
        <f>'page 7-A'!AB18</f>
        <v>0</v>
      </c>
      <c r="E18" s="810">
        <f>'page 7-A'!AC18</f>
        <v>0</v>
      </c>
      <c r="F18" s="811"/>
      <c r="G18" s="441"/>
      <c r="H18" s="440"/>
      <c r="I18" s="440"/>
      <c r="J18" s="440"/>
      <c r="K18" s="440"/>
      <c r="L18" s="440"/>
      <c r="M18" s="440"/>
      <c r="N18" s="418"/>
      <c r="O18" s="670">
        <f t="shared" si="0"/>
        <v>0</v>
      </c>
      <c r="P18" s="900"/>
      <c r="Q18" s="905"/>
      <c r="R18" s="159"/>
    </row>
    <row r="19" spans="1:18" ht="18" customHeight="1">
      <c r="A19" s="576"/>
      <c r="B19" s="539" t="s">
        <v>264</v>
      </c>
      <c r="C19" s="932"/>
      <c r="D19" s="438">
        <f>'page 7-A'!AB19</f>
        <v>0</v>
      </c>
      <c r="E19" s="810">
        <f>'page 7-A'!AC19</f>
        <v>0</v>
      </c>
      <c r="F19" s="811"/>
      <c r="G19" s="441"/>
      <c r="H19" s="440"/>
      <c r="I19" s="440"/>
      <c r="J19" s="440"/>
      <c r="K19" s="440"/>
      <c r="L19" s="440"/>
      <c r="M19" s="440"/>
      <c r="N19" s="418"/>
      <c r="O19" s="670">
        <f t="shared" si="0"/>
        <v>0</v>
      </c>
      <c r="P19" s="900"/>
      <c r="Q19" s="905"/>
      <c r="R19" s="159"/>
    </row>
    <row r="20" spans="1:18" ht="18" customHeight="1">
      <c r="A20" s="576"/>
      <c r="B20" s="539" t="s">
        <v>264</v>
      </c>
      <c r="C20" s="932"/>
      <c r="D20" s="438">
        <f>'page 7-A'!AB20</f>
        <v>0</v>
      </c>
      <c r="E20" s="810">
        <f>'page 7-A'!AC20</f>
        <v>0</v>
      </c>
      <c r="F20" s="811"/>
      <c r="G20" s="441"/>
      <c r="H20" s="440"/>
      <c r="I20" s="440"/>
      <c r="J20" s="440"/>
      <c r="K20" s="440"/>
      <c r="L20" s="440"/>
      <c r="M20" s="440"/>
      <c r="N20" s="418"/>
      <c r="O20" s="670">
        <f t="shared" si="0"/>
        <v>0</v>
      </c>
      <c r="P20" s="900"/>
      <c r="Q20" s="905"/>
      <c r="R20" s="159"/>
    </row>
    <row r="21" spans="1:18" ht="18" customHeight="1">
      <c r="A21" s="576"/>
      <c r="B21" s="382" t="s">
        <v>103</v>
      </c>
      <c r="C21" s="932"/>
      <c r="D21" s="438">
        <f>'page 7-A'!AB21</f>
        <v>0</v>
      </c>
      <c r="E21" s="810">
        <f>'page 7-A'!AC21</f>
        <v>0</v>
      </c>
      <c r="F21" s="811"/>
      <c r="G21" s="441"/>
      <c r="H21" s="440"/>
      <c r="I21" s="440"/>
      <c r="J21" s="440"/>
      <c r="K21" s="440"/>
      <c r="L21" s="440"/>
      <c r="M21" s="440"/>
      <c r="N21" s="418"/>
      <c r="O21" s="670">
        <f t="shared" si="0"/>
        <v>0</v>
      </c>
      <c r="P21" s="900"/>
      <c r="Q21" s="905"/>
      <c r="R21" s="159"/>
    </row>
    <row r="22" spans="1:18" ht="18" customHeight="1">
      <c r="A22" s="576"/>
      <c r="B22" s="382" t="s">
        <v>104</v>
      </c>
      <c r="C22" s="932"/>
      <c r="D22" s="438">
        <f>'page 7-A'!AB22</f>
        <v>0</v>
      </c>
      <c r="E22" s="810">
        <f>'page 7-A'!AC22</f>
        <v>0</v>
      </c>
      <c r="F22" s="811"/>
      <c r="G22" s="441"/>
      <c r="H22" s="440"/>
      <c r="I22" s="440"/>
      <c r="J22" s="440"/>
      <c r="K22" s="440"/>
      <c r="L22" s="440"/>
      <c r="M22" s="440"/>
      <c r="N22" s="418"/>
      <c r="O22" s="670">
        <f t="shared" si="0"/>
        <v>0</v>
      </c>
      <c r="P22" s="900"/>
      <c r="Q22" s="905"/>
      <c r="R22" s="159"/>
    </row>
    <row r="23" spans="1:18" ht="18" customHeight="1">
      <c r="A23" s="576"/>
      <c r="B23" s="382" t="s">
        <v>373</v>
      </c>
      <c r="C23" s="932"/>
      <c r="D23" s="438">
        <f>'page 7-A'!AB23</f>
        <v>0</v>
      </c>
      <c r="E23" s="810">
        <f>'page 7-A'!AC23</f>
        <v>0</v>
      </c>
      <c r="F23" s="811"/>
      <c r="G23" s="441"/>
      <c r="H23" s="440"/>
      <c r="I23" s="440"/>
      <c r="J23" s="440"/>
      <c r="K23" s="440"/>
      <c r="L23" s="440"/>
      <c r="M23" s="440"/>
      <c r="N23" s="418"/>
      <c r="O23" s="670">
        <f t="shared" si="0"/>
        <v>0</v>
      </c>
      <c r="P23" s="900"/>
      <c r="Q23" s="905"/>
      <c r="R23" s="159"/>
    </row>
    <row r="24" spans="1:18" ht="18" customHeight="1">
      <c r="A24" s="576"/>
      <c r="B24" s="539" t="s">
        <v>264</v>
      </c>
      <c r="C24" s="932"/>
      <c r="D24" s="438">
        <f>'page 7-A'!AB24</f>
        <v>0</v>
      </c>
      <c r="E24" s="810">
        <f>'page 7-A'!AC24</f>
        <v>0</v>
      </c>
      <c r="F24" s="811"/>
      <c r="G24" s="441"/>
      <c r="H24" s="440"/>
      <c r="I24" s="440"/>
      <c r="J24" s="440"/>
      <c r="K24" s="440"/>
      <c r="L24" s="440"/>
      <c r="M24" s="440"/>
      <c r="N24" s="418"/>
      <c r="O24" s="670">
        <f t="shared" si="0"/>
        <v>0</v>
      </c>
      <c r="P24" s="900"/>
      <c r="Q24" s="905"/>
      <c r="R24" s="159"/>
    </row>
    <row r="25" spans="1:18" ht="18" customHeight="1">
      <c r="A25" s="576"/>
      <c r="B25" s="539" t="s">
        <v>264</v>
      </c>
      <c r="C25" s="932"/>
      <c r="D25" s="438">
        <f>'page 7-A'!AB25</f>
        <v>0</v>
      </c>
      <c r="E25" s="810">
        <f>'page 7-A'!AC25</f>
        <v>0</v>
      </c>
      <c r="F25" s="811"/>
      <c r="G25" s="441"/>
      <c r="H25" s="440"/>
      <c r="I25" s="440"/>
      <c r="J25" s="440"/>
      <c r="K25" s="440"/>
      <c r="L25" s="440"/>
      <c r="M25" s="440"/>
      <c r="N25" s="418"/>
      <c r="O25" s="670">
        <f t="shared" si="0"/>
        <v>0</v>
      </c>
      <c r="P25" s="900"/>
      <c r="Q25" s="905"/>
      <c r="R25" s="159"/>
    </row>
    <row r="26" spans="1:18" ht="16.5" customHeight="1">
      <c r="A26" s="576"/>
      <c r="B26" s="382"/>
      <c r="C26" s="109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49"/>
      <c r="O26" s="449"/>
      <c r="P26" s="449"/>
      <c r="Q26" s="449"/>
      <c r="R26" s="159"/>
    </row>
    <row r="27" spans="1:18" ht="30.75" customHeight="1">
      <c r="A27" s="576"/>
      <c r="B27" s="382" t="s">
        <v>105</v>
      </c>
      <c r="C27" s="109"/>
      <c r="D27" s="824">
        <f t="shared" ref="D27:Q27" si="1">SUM(D11:D26)</f>
        <v>0</v>
      </c>
      <c r="E27" s="646">
        <f t="shared" si="1"/>
        <v>0</v>
      </c>
      <c r="F27" s="817"/>
      <c r="G27" s="679">
        <f t="shared" si="1"/>
        <v>0</v>
      </c>
      <c r="H27" s="645">
        <f t="shared" si="1"/>
        <v>0</v>
      </c>
      <c r="I27" s="645">
        <f t="shared" si="1"/>
        <v>0</v>
      </c>
      <c r="J27" s="645">
        <f t="shared" si="1"/>
        <v>0</v>
      </c>
      <c r="K27" s="645">
        <f t="shared" si="1"/>
        <v>0</v>
      </c>
      <c r="L27" s="645">
        <f t="shared" si="1"/>
        <v>0</v>
      </c>
      <c r="M27" s="645">
        <f t="shared" si="1"/>
        <v>0</v>
      </c>
      <c r="N27" s="645">
        <f t="shared" si="1"/>
        <v>0</v>
      </c>
      <c r="O27" s="647">
        <f t="shared" si="1"/>
        <v>0</v>
      </c>
      <c r="P27" s="820"/>
      <c r="Q27" s="941">
        <f t="shared" si="1"/>
        <v>0</v>
      </c>
      <c r="R27" s="862"/>
    </row>
    <row r="28" spans="1:18" ht="15" customHeight="1">
      <c r="A28" s="576"/>
      <c r="B28" s="382"/>
      <c r="C28" s="10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159"/>
    </row>
    <row r="29" spans="1:18" ht="16.5" customHeight="1">
      <c r="A29" s="576"/>
      <c r="B29" s="381" t="s">
        <v>106</v>
      </c>
      <c r="C29" s="10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159"/>
    </row>
    <row r="30" spans="1:18" ht="18" customHeight="1">
      <c r="A30" s="576"/>
      <c r="B30" s="382" t="s">
        <v>374</v>
      </c>
      <c r="C30" s="932"/>
      <c r="D30" s="438">
        <f>'page 7-A'!AB30</f>
        <v>0</v>
      </c>
      <c r="E30" s="810">
        <f>'page 7-A'!AC30</f>
        <v>0</v>
      </c>
      <c r="F30" s="940"/>
      <c r="G30" s="419"/>
      <c r="H30" s="418"/>
      <c r="I30" s="418"/>
      <c r="J30" s="418"/>
      <c r="K30" s="418"/>
      <c r="L30" s="418"/>
      <c r="M30" s="418"/>
      <c r="N30" s="418">
        <f>'page 13'!E25</f>
        <v>0</v>
      </c>
      <c r="O30" s="670">
        <f>SUM(G30:N30)</f>
        <v>0</v>
      </c>
      <c r="P30" s="900"/>
      <c r="Q30" s="905"/>
      <c r="R30" s="159"/>
    </row>
    <row r="31" spans="1:18" ht="18" customHeight="1">
      <c r="A31" s="576"/>
      <c r="B31" s="382" t="s">
        <v>398</v>
      </c>
      <c r="C31" s="932"/>
      <c r="D31" s="438">
        <f>'page 7-A'!AB31</f>
        <v>0</v>
      </c>
      <c r="E31" s="810">
        <f>'page 7-A'!AC31</f>
        <v>0</v>
      </c>
      <c r="F31" s="940"/>
      <c r="G31" s="419"/>
      <c r="H31" s="418"/>
      <c r="I31" s="418"/>
      <c r="J31" s="418"/>
      <c r="K31" s="418"/>
      <c r="L31" s="418"/>
      <c r="M31" s="418"/>
      <c r="N31" s="418"/>
      <c r="O31" s="670">
        <f t="shared" ref="O31:O36" si="2">SUM(G31:N31)</f>
        <v>0</v>
      </c>
      <c r="P31" s="900"/>
      <c r="Q31" s="905"/>
      <c r="R31" s="159"/>
    </row>
    <row r="32" spans="1:18" ht="18" customHeight="1">
      <c r="A32" s="576"/>
      <c r="B32" s="382" t="s">
        <v>375</v>
      </c>
      <c r="C32" s="932"/>
      <c r="D32" s="438">
        <f>'page 7-A'!AB32</f>
        <v>0</v>
      </c>
      <c r="E32" s="810">
        <f>'page 7-A'!AC32</f>
        <v>0</v>
      </c>
      <c r="F32" s="940"/>
      <c r="G32" s="419"/>
      <c r="H32" s="418"/>
      <c r="I32" s="418"/>
      <c r="J32" s="418"/>
      <c r="K32" s="418"/>
      <c r="L32" s="418"/>
      <c r="M32" s="418"/>
      <c r="N32" s="418"/>
      <c r="O32" s="670">
        <f t="shared" si="2"/>
        <v>0</v>
      </c>
      <c r="P32" s="900"/>
      <c r="Q32" s="905"/>
      <c r="R32" s="159"/>
    </row>
    <row r="33" spans="1:18" ht="18" customHeight="1">
      <c r="A33" s="576"/>
      <c r="B33" s="382" t="s">
        <v>376</v>
      </c>
      <c r="C33" s="932"/>
      <c r="D33" s="438">
        <f>'page 7-A'!AB33</f>
        <v>0</v>
      </c>
      <c r="E33" s="810">
        <f>'page 7-A'!AC33</f>
        <v>0</v>
      </c>
      <c r="F33" s="940"/>
      <c r="G33" s="419"/>
      <c r="H33" s="418"/>
      <c r="I33" s="418"/>
      <c r="J33" s="418"/>
      <c r="K33" s="418"/>
      <c r="L33" s="418"/>
      <c r="M33" s="418"/>
      <c r="N33" s="418"/>
      <c r="O33" s="670">
        <f t="shared" si="2"/>
        <v>0</v>
      </c>
      <c r="P33" s="900"/>
      <c r="Q33" s="905"/>
      <c r="R33" s="159"/>
    </row>
    <row r="34" spans="1:18" ht="18" customHeight="1">
      <c r="A34" s="576"/>
      <c r="B34" s="382" t="s">
        <v>107</v>
      </c>
      <c r="C34" s="932"/>
      <c r="D34" s="438">
        <f>'page 7-A'!AB34</f>
        <v>0</v>
      </c>
      <c r="E34" s="810">
        <f>'page 7-A'!AC34</f>
        <v>0</v>
      </c>
      <c r="F34" s="940"/>
      <c r="G34" s="419"/>
      <c r="H34" s="418"/>
      <c r="I34" s="418"/>
      <c r="J34" s="418"/>
      <c r="K34" s="418"/>
      <c r="L34" s="418"/>
      <c r="M34" s="418"/>
      <c r="N34" s="418"/>
      <c r="O34" s="670">
        <f t="shared" si="2"/>
        <v>0</v>
      </c>
      <c r="P34" s="900"/>
      <c r="Q34" s="905"/>
      <c r="R34" s="159"/>
    </row>
    <row r="35" spans="1:18" ht="18" customHeight="1">
      <c r="A35" s="576"/>
      <c r="B35" s="382" t="s">
        <v>108</v>
      </c>
      <c r="C35" s="932"/>
      <c r="D35" s="438">
        <f>'page 7-A'!AB35</f>
        <v>0</v>
      </c>
      <c r="E35" s="810">
        <f>'page 7-A'!AC35</f>
        <v>0</v>
      </c>
      <c r="F35" s="940"/>
      <c r="G35" s="419"/>
      <c r="H35" s="418"/>
      <c r="I35" s="418"/>
      <c r="J35" s="418"/>
      <c r="K35" s="418"/>
      <c r="L35" s="418"/>
      <c r="M35" s="418"/>
      <c r="N35" s="418"/>
      <c r="O35" s="670">
        <f t="shared" si="2"/>
        <v>0</v>
      </c>
      <c r="P35" s="900"/>
      <c r="Q35" s="905"/>
      <c r="R35" s="159"/>
    </row>
    <row r="36" spans="1:18" ht="18" customHeight="1">
      <c r="A36" s="576"/>
      <c r="B36" s="539" t="s">
        <v>351</v>
      </c>
      <c r="C36" s="932"/>
      <c r="D36" s="438">
        <f>'page 7-A'!AB36</f>
        <v>0</v>
      </c>
      <c r="E36" s="810">
        <f>'page 7-A'!AC36</f>
        <v>0</v>
      </c>
      <c r="F36" s="940"/>
      <c r="G36" s="419"/>
      <c r="H36" s="418"/>
      <c r="I36" s="418"/>
      <c r="J36" s="418"/>
      <c r="K36" s="418"/>
      <c r="L36" s="418"/>
      <c r="M36" s="418"/>
      <c r="N36" s="418"/>
      <c r="O36" s="670">
        <f t="shared" si="2"/>
        <v>0</v>
      </c>
      <c r="P36" s="900"/>
      <c r="Q36" s="905"/>
      <c r="R36" s="159"/>
    </row>
    <row r="37" spans="1:18" ht="16.5" customHeight="1">
      <c r="A37" s="575"/>
      <c r="B37" s="383"/>
      <c r="C37" s="109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159"/>
    </row>
    <row r="38" spans="1:18" ht="25.5" customHeight="1">
      <c r="A38" s="575"/>
      <c r="B38" s="382" t="s">
        <v>377</v>
      </c>
      <c r="C38" s="109"/>
      <c r="D38" s="894">
        <f>SUM(D30:D37)</f>
        <v>0</v>
      </c>
      <c r="E38" s="894">
        <f>SUM(E30:E37)</f>
        <v>0</v>
      </c>
      <c r="F38" s="912"/>
      <c r="G38" s="894">
        <f>SUM(G30:G37)</f>
        <v>0</v>
      </c>
      <c r="H38" s="894">
        <f t="shared" ref="H38:O38" si="3">SUM(H30:H37)</f>
        <v>0</v>
      </c>
      <c r="I38" s="894">
        <f t="shared" si="3"/>
        <v>0</v>
      </c>
      <c r="J38" s="894">
        <f t="shared" si="3"/>
        <v>0</v>
      </c>
      <c r="K38" s="894">
        <f t="shared" si="3"/>
        <v>0</v>
      </c>
      <c r="L38" s="894">
        <f t="shared" si="3"/>
        <v>0</v>
      </c>
      <c r="M38" s="894">
        <f t="shared" si="3"/>
        <v>0</v>
      </c>
      <c r="N38" s="894">
        <f t="shared" si="3"/>
        <v>0</v>
      </c>
      <c r="O38" s="894">
        <f t="shared" si="3"/>
        <v>0</v>
      </c>
      <c r="P38" s="927"/>
      <c r="Q38" s="894">
        <f>SUM(Q30:Q37)</f>
        <v>0</v>
      </c>
      <c r="R38" s="862"/>
    </row>
    <row r="39" spans="1:18" s="983" customFormat="1" ht="15" customHeight="1">
      <c r="A39" s="575"/>
      <c r="B39" s="382"/>
      <c r="C39" s="109"/>
      <c r="D39" s="96"/>
      <c r="E39" s="85"/>
      <c r="F39" s="85"/>
      <c r="G39" s="96"/>
      <c r="H39" s="85"/>
      <c r="I39" s="85"/>
      <c r="J39" s="85"/>
      <c r="K39" s="85"/>
      <c r="L39" s="96"/>
      <c r="M39" s="85"/>
      <c r="N39" s="96"/>
      <c r="O39" s="96"/>
      <c r="P39" s="96"/>
      <c r="Q39" s="96"/>
      <c r="R39" s="159"/>
    </row>
    <row r="40" spans="1:18" ht="18" customHeight="1">
      <c r="A40" s="576"/>
      <c r="B40" s="714" t="s">
        <v>472</v>
      </c>
      <c r="C40" s="932"/>
      <c r="D40" s="438">
        <f>'page 7-A'!AB40</f>
        <v>0</v>
      </c>
      <c r="E40" s="810">
        <f>'page 7-A'!AC40</f>
        <v>0</v>
      </c>
      <c r="F40" s="940"/>
      <c r="G40" s="984"/>
      <c r="H40" s="985"/>
      <c r="I40" s="985"/>
      <c r="J40" s="985"/>
      <c r="K40" s="985"/>
      <c r="L40" s="985"/>
      <c r="M40" s="985"/>
      <c r="N40" s="985"/>
      <c r="O40" s="670">
        <f>SUM(G40:N40)</f>
        <v>0</v>
      </c>
      <c r="P40" s="774"/>
      <c r="Q40" s="986"/>
      <c r="R40" s="159"/>
    </row>
    <row r="41" spans="1:18" ht="15" customHeight="1">
      <c r="A41" s="575"/>
      <c r="B41" s="382"/>
      <c r="C41" s="109"/>
      <c r="D41" s="96"/>
      <c r="E41" s="85"/>
      <c r="F41" s="85"/>
      <c r="G41" s="96"/>
      <c r="H41" s="85"/>
      <c r="I41" s="85"/>
      <c r="J41" s="85"/>
      <c r="K41" s="85"/>
      <c r="L41" s="96"/>
      <c r="M41" s="85"/>
      <c r="N41" s="96"/>
      <c r="O41" s="96"/>
      <c r="P41" s="96"/>
      <c r="Q41" s="96"/>
      <c r="R41" s="159"/>
    </row>
    <row r="42" spans="1:18" ht="16.5" customHeight="1">
      <c r="A42" s="575"/>
      <c r="B42" s="381" t="s">
        <v>109</v>
      </c>
      <c r="C42" s="109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159"/>
    </row>
    <row r="43" spans="1:18" ht="18" customHeight="1">
      <c r="A43" s="575"/>
      <c r="B43" s="382" t="s">
        <v>110</v>
      </c>
      <c r="C43" s="109"/>
      <c r="D43" s="780">
        <f>'page 7-A'!AB43</f>
        <v>0</v>
      </c>
      <c r="E43" s="810">
        <f>'page 7-A'!AC43</f>
        <v>0</v>
      </c>
      <c r="F43" s="811"/>
      <c r="G43" s="419"/>
      <c r="H43" s="418"/>
      <c r="I43" s="418"/>
      <c r="J43" s="418"/>
      <c r="K43" s="418"/>
      <c r="L43" s="418"/>
      <c r="M43" s="418"/>
      <c r="N43" s="418"/>
      <c r="O43" s="134">
        <f>SUM(G43:N43)</f>
        <v>0</v>
      </c>
      <c r="P43" s="900"/>
      <c r="Q43" s="905"/>
      <c r="R43" s="159"/>
    </row>
    <row r="44" spans="1:18" ht="17.149999999999999" customHeight="1">
      <c r="A44" s="575"/>
      <c r="B44" s="384" t="s">
        <v>213</v>
      </c>
      <c r="C44" s="109"/>
      <c r="D44" s="449"/>
      <c r="E44" s="452"/>
      <c r="F44" s="452"/>
      <c r="G44" s="449"/>
      <c r="H44" s="452"/>
      <c r="I44" s="452"/>
      <c r="J44" s="452"/>
      <c r="K44" s="452"/>
      <c r="L44" s="449"/>
      <c r="M44" s="452"/>
      <c r="N44" s="449"/>
      <c r="O44" s="449"/>
      <c r="P44" s="449"/>
      <c r="Q44" s="449"/>
      <c r="R44" s="159"/>
    </row>
    <row r="45" spans="1:18" ht="18" customHeight="1">
      <c r="A45" s="575"/>
      <c r="B45" s="382" t="s">
        <v>378</v>
      </c>
      <c r="C45" s="932"/>
      <c r="D45" s="438">
        <f>'page 7-A'!AB45</f>
        <v>0</v>
      </c>
      <c r="E45" s="810">
        <f>'page 7-A'!AC45</f>
        <v>0</v>
      </c>
      <c r="F45" s="811"/>
      <c r="G45" s="419"/>
      <c r="H45" s="418"/>
      <c r="I45" s="418"/>
      <c r="J45" s="418"/>
      <c r="K45" s="418"/>
      <c r="L45" s="418"/>
      <c r="M45" s="418"/>
      <c r="N45" s="418"/>
      <c r="O45" s="670">
        <f t="shared" ref="O45:O51" si="4">SUM(G45:N45)</f>
        <v>0</v>
      </c>
      <c r="P45" s="916"/>
      <c r="Q45" s="905"/>
      <c r="R45" s="159"/>
    </row>
    <row r="46" spans="1:18" ht="18" customHeight="1">
      <c r="A46" s="575"/>
      <c r="B46" s="382" t="s">
        <v>379</v>
      </c>
      <c r="C46" s="932"/>
      <c r="D46" s="438">
        <f>'page 7-A'!AB46</f>
        <v>0</v>
      </c>
      <c r="E46" s="810">
        <f>'page 7-A'!AC46</f>
        <v>0</v>
      </c>
      <c r="F46" s="811"/>
      <c r="G46" s="419"/>
      <c r="H46" s="440"/>
      <c r="I46" s="440"/>
      <c r="J46" s="440"/>
      <c r="K46" s="440"/>
      <c r="L46" s="418"/>
      <c r="M46" s="440"/>
      <c r="N46" s="418"/>
      <c r="O46" s="670">
        <f t="shared" si="4"/>
        <v>0</v>
      </c>
      <c r="P46" s="916"/>
      <c r="Q46" s="905"/>
      <c r="R46" s="159"/>
    </row>
    <row r="47" spans="1:18" ht="18" customHeight="1">
      <c r="A47" s="575"/>
      <c r="B47" s="382" t="s">
        <v>380</v>
      </c>
      <c r="C47" s="932"/>
      <c r="D47" s="438">
        <f>'page 7-A'!AB47</f>
        <v>0</v>
      </c>
      <c r="E47" s="810">
        <f>'page 7-A'!AC47</f>
        <v>0</v>
      </c>
      <c r="F47" s="811"/>
      <c r="G47" s="419"/>
      <c r="H47" s="418"/>
      <c r="I47" s="418"/>
      <c r="J47" s="418"/>
      <c r="K47" s="418"/>
      <c r="L47" s="418"/>
      <c r="M47" s="418"/>
      <c r="N47" s="418"/>
      <c r="O47" s="670">
        <f t="shared" si="4"/>
        <v>0</v>
      </c>
      <c r="P47" s="916"/>
      <c r="Q47" s="905"/>
      <c r="R47" s="159"/>
    </row>
    <row r="48" spans="1:18" ht="18" customHeight="1">
      <c r="A48" s="575"/>
      <c r="B48" s="539" t="s">
        <v>264</v>
      </c>
      <c r="C48" s="932"/>
      <c r="D48" s="438">
        <f>'page 7-A'!AB48</f>
        <v>0</v>
      </c>
      <c r="E48" s="810">
        <f>'page 7-A'!AC48</f>
        <v>0</v>
      </c>
      <c r="F48" s="811"/>
      <c r="G48" s="419"/>
      <c r="H48" s="418"/>
      <c r="I48" s="418"/>
      <c r="J48" s="418"/>
      <c r="K48" s="418"/>
      <c r="L48" s="418"/>
      <c r="M48" s="418"/>
      <c r="N48" s="418"/>
      <c r="O48" s="670">
        <f t="shared" si="4"/>
        <v>0</v>
      </c>
      <c r="P48" s="916"/>
      <c r="Q48" s="905"/>
      <c r="R48" s="159"/>
    </row>
    <row r="49" spans="1:18" ht="18" customHeight="1">
      <c r="A49" s="575"/>
      <c r="B49" s="539" t="s">
        <v>264</v>
      </c>
      <c r="C49" s="932"/>
      <c r="D49" s="438">
        <f>'page 7-A'!AB49</f>
        <v>0</v>
      </c>
      <c r="E49" s="810">
        <f>'page 7-A'!AC49</f>
        <v>0</v>
      </c>
      <c r="F49" s="811"/>
      <c r="G49" s="419"/>
      <c r="H49" s="418"/>
      <c r="I49" s="418"/>
      <c r="J49" s="418"/>
      <c r="K49" s="418"/>
      <c r="L49" s="418"/>
      <c r="M49" s="418"/>
      <c r="N49" s="418"/>
      <c r="O49" s="670">
        <f t="shared" si="4"/>
        <v>0</v>
      </c>
      <c r="P49" s="916"/>
      <c r="Q49" s="905"/>
      <c r="R49" s="159"/>
    </row>
    <row r="50" spans="1:18" ht="18" customHeight="1">
      <c r="A50" s="575"/>
      <c r="B50" s="539" t="s">
        <v>264</v>
      </c>
      <c r="C50" s="932"/>
      <c r="D50" s="438">
        <f>'page 7-A'!AB50</f>
        <v>0</v>
      </c>
      <c r="E50" s="810">
        <f>'page 7-A'!AC50</f>
        <v>0</v>
      </c>
      <c r="F50" s="811"/>
      <c r="G50" s="419"/>
      <c r="H50" s="418"/>
      <c r="I50" s="418"/>
      <c r="J50" s="418"/>
      <c r="K50" s="418"/>
      <c r="L50" s="418"/>
      <c r="M50" s="418"/>
      <c r="N50" s="418"/>
      <c r="O50" s="670">
        <f t="shared" si="4"/>
        <v>0</v>
      </c>
      <c r="P50" s="916"/>
      <c r="Q50" s="905"/>
      <c r="R50" s="159"/>
    </row>
    <row r="51" spans="1:18" ht="18" customHeight="1">
      <c r="A51" s="575"/>
      <c r="B51" s="539" t="s">
        <v>264</v>
      </c>
      <c r="C51" s="932"/>
      <c r="D51" s="438">
        <f>'page 7-A'!AB51</f>
        <v>0</v>
      </c>
      <c r="E51" s="810">
        <f>'page 7-A'!AC51</f>
        <v>0</v>
      </c>
      <c r="F51" s="811"/>
      <c r="G51" s="419"/>
      <c r="H51" s="418"/>
      <c r="I51" s="418"/>
      <c r="J51" s="418"/>
      <c r="K51" s="418"/>
      <c r="L51" s="418"/>
      <c r="M51" s="418"/>
      <c r="N51" s="418"/>
      <c r="O51" s="670">
        <f t="shared" si="4"/>
        <v>0</v>
      </c>
      <c r="P51" s="916"/>
      <c r="Q51" s="905"/>
      <c r="R51" s="159"/>
    </row>
    <row r="52" spans="1:18" ht="16.5" customHeight="1">
      <c r="A52" s="575"/>
      <c r="B52" s="382"/>
      <c r="C52" s="109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159"/>
    </row>
    <row r="53" spans="1:18" ht="27.75" customHeight="1">
      <c r="A53" s="575"/>
      <c r="B53" s="382" t="s">
        <v>381</v>
      </c>
      <c r="C53" s="109"/>
      <c r="D53" s="894">
        <f t="shared" ref="D53:Q53" si="5">SUM(D43:D52)</f>
        <v>0</v>
      </c>
      <c r="E53" s="678">
        <f t="shared" si="5"/>
        <v>0</v>
      </c>
      <c r="F53" s="912"/>
      <c r="G53" s="131">
        <f t="shared" si="5"/>
        <v>0</v>
      </c>
      <c r="H53" s="132">
        <f t="shared" si="5"/>
        <v>0</v>
      </c>
      <c r="I53" s="132">
        <f t="shared" si="5"/>
        <v>0</v>
      </c>
      <c r="J53" s="132">
        <f t="shared" si="5"/>
        <v>0</v>
      </c>
      <c r="K53" s="132">
        <f t="shared" si="5"/>
        <v>0</v>
      </c>
      <c r="L53" s="132">
        <f t="shared" si="5"/>
        <v>0</v>
      </c>
      <c r="M53" s="132">
        <f t="shared" si="5"/>
        <v>0</v>
      </c>
      <c r="N53" s="132">
        <f t="shared" si="5"/>
        <v>0</v>
      </c>
      <c r="O53" s="135">
        <f t="shared" si="5"/>
        <v>0</v>
      </c>
      <c r="P53" s="927"/>
      <c r="Q53" s="891">
        <f t="shared" si="5"/>
        <v>0</v>
      </c>
      <c r="R53" s="862"/>
    </row>
    <row r="54" spans="1:18" ht="15" customHeight="1" thickBot="1">
      <c r="A54" s="177"/>
      <c r="B54" s="20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7"/>
    </row>
  </sheetData>
  <sheetProtection insertColumns="0" insertRows="0" deleteColumns="0"/>
  <mergeCells count="6">
    <mergeCell ref="A2:R2"/>
    <mergeCell ref="A3:R3"/>
    <mergeCell ref="A5:R5"/>
    <mergeCell ref="A7:R7"/>
    <mergeCell ref="D9:E9"/>
    <mergeCell ref="G9:O9"/>
  </mergeCells>
  <conditionalFormatting sqref="A1:XFD1048576">
    <cfRule type="expression" dxfId="29" priority="15">
      <formula>CELL("protect",A1)=1</formula>
    </cfRule>
    <cfRule type="expression" dxfId="28" priority="18">
      <formula>CELL("protect",A1)=1</formula>
    </cfRule>
  </conditionalFormatting>
  <conditionalFormatting sqref="A2:R7 D9:Q10">
    <cfRule type="expression" dxfId="27" priority="17">
      <formula>CELL("protect",A2)=1</formula>
    </cfRule>
  </conditionalFormatting>
  <conditionalFormatting sqref="D9:Q10">
    <cfRule type="expression" dxfId="26" priority="9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60" orientation="landscape" r:id="rId1"/>
  <headerFooter alignWithMargins="0">
    <oddFooter>&amp;RPage 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4"/>
  <sheetViews>
    <sheetView zoomScale="85" zoomScaleNormal="85" workbookViewId="0">
      <selection activeCell="B1" sqref="B1"/>
    </sheetView>
  </sheetViews>
  <sheetFormatPr defaultColWidth="8.8984375" defaultRowHeight="13"/>
  <cols>
    <col min="1" max="1" width="0.296875" style="88" customWidth="1"/>
    <col min="2" max="2" width="38.3984375" style="385" customWidth="1"/>
    <col min="3" max="3" width="1.09765625" style="88" customWidth="1"/>
    <col min="4" max="5" width="14.69921875" style="88" customWidth="1"/>
    <col min="6" max="6" width="2.59765625" style="89" customWidth="1"/>
    <col min="7" max="8" width="14.69921875" style="88" customWidth="1"/>
    <col min="9" max="9" width="2.59765625" style="89" customWidth="1"/>
    <col min="10" max="11" width="14.69921875" style="88" customWidth="1"/>
    <col min="12" max="12" width="2.59765625" style="89" customWidth="1"/>
    <col min="13" max="14" width="14.69921875" style="979" customWidth="1"/>
    <col min="15" max="15" width="2.59765625" style="89" customWidth="1"/>
    <col min="16" max="17" width="14.69921875" style="979" customWidth="1"/>
    <col min="18" max="18" width="2.59765625" style="89" customWidth="1"/>
    <col min="19" max="20" width="14.69921875" style="979" customWidth="1"/>
    <col min="21" max="21" width="2.59765625" style="89" customWidth="1"/>
    <col min="22" max="23" width="14.69921875" style="88" customWidth="1"/>
    <col min="24" max="24" width="2.59765625" style="89" customWidth="1"/>
    <col min="25" max="26" width="14.69921875" style="88" customWidth="1"/>
    <col min="27" max="27" width="2.59765625" style="89" customWidth="1"/>
    <col min="28" max="29" width="14.69921875" style="88" customWidth="1"/>
    <col min="30" max="30" width="3.8984375" style="88" customWidth="1"/>
    <col min="31" max="16384" width="8.8984375" style="88"/>
  </cols>
  <sheetData>
    <row r="1" spans="1:30" s="89" customFormat="1">
      <c r="A1" s="351"/>
      <c r="B1" s="377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173"/>
    </row>
    <row r="2" spans="1:30" ht="16.5">
      <c r="A2" s="990" t="s">
        <v>26</v>
      </c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991"/>
      <c r="S2" s="991"/>
      <c r="T2" s="991"/>
      <c r="U2" s="991"/>
      <c r="V2" s="991"/>
      <c r="W2" s="991"/>
      <c r="X2" s="991"/>
      <c r="Y2" s="991"/>
      <c r="Z2" s="991"/>
      <c r="AA2" s="991"/>
      <c r="AB2" s="991"/>
      <c r="AC2" s="991"/>
      <c r="AD2" s="992"/>
    </row>
    <row r="3" spans="1:30" ht="16.5">
      <c r="A3" s="1034" t="s">
        <v>53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2"/>
      <c r="U3" s="1032"/>
      <c r="V3" s="1032"/>
      <c r="W3" s="1032"/>
      <c r="X3" s="1032"/>
      <c r="Y3" s="1032"/>
      <c r="Z3" s="1032"/>
      <c r="AA3" s="1032"/>
      <c r="AB3" s="1032"/>
      <c r="AC3" s="1032"/>
      <c r="AD3" s="1033"/>
    </row>
    <row r="4" spans="1:30" ht="5.5" customHeight="1">
      <c r="A4" s="571"/>
      <c r="B4" s="74"/>
      <c r="C4" s="378"/>
      <c r="D4" s="74"/>
      <c r="E4" s="98"/>
      <c r="F4" s="98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89"/>
      <c r="Y4" s="89"/>
      <c r="Z4" s="89"/>
      <c r="AB4" s="89"/>
      <c r="AC4" s="89"/>
      <c r="AD4" s="159"/>
    </row>
    <row r="5" spans="1:30" ht="15.5">
      <c r="A5" s="1031" t="str">
        <f>title!A5</f>
        <v>(name of municipality)</v>
      </c>
      <c r="B5" s="1024"/>
      <c r="C5" s="1024"/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4"/>
      <c r="S5" s="1024"/>
      <c r="T5" s="1024"/>
      <c r="U5" s="1024"/>
      <c r="V5" s="1024"/>
      <c r="W5" s="1024"/>
      <c r="X5" s="1024"/>
      <c r="Y5" s="1024"/>
      <c r="Z5" s="1024"/>
      <c r="AA5" s="1024"/>
      <c r="AB5" s="1024"/>
      <c r="AC5" s="1024"/>
      <c r="AD5" s="1026"/>
    </row>
    <row r="6" spans="1:30" ht="4.5" customHeight="1">
      <c r="A6" s="572"/>
      <c r="B6" s="370"/>
      <c r="C6" s="379"/>
      <c r="D6" s="370"/>
      <c r="E6" s="370"/>
      <c r="F6" s="370"/>
      <c r="G6" s="370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0"/>
      <c r="X6" s="370"/>
      <c r="Y6" s="370"/>
      <c r="Z6" s="370"/>
      <c r="AA6" s="370"/>
      <c r="AB6" s="370"/>
      <c r="AC6" s="370"/>
      <c r="AD6" s="638"/>
    </row>
    <row r="7" spans="1:30" ht="15" customHeight="1">
      <c r="A7" s="741"/>
      <c r="B7" s="1038" t="s">
        <v>422</v>
      </c>
      <c r="C7" s="1038"/>
      <c r="D7" s="1038"/>
      <c r="E7" s="1038"/>
      <c r="F7" s="1038"/>
      <c r="G7" s="1038"/>
      <c r="H7" s="1038"/>
      <c r="I7" s="1038"/>
      <c r="J7" s="1038"/>
      <c r="K7" s="1038"/>
      <c r="L7" s="1038"/>
      <c r="M7" s="1038"/>
      <c r="N7" s="1038"/>
      <c r="O7" s="1038"/>
      <c r="P7" s="1038"/>
      <c r="Q7" s="1038"/>
      <c r="R7" s="1038"/>
      <c r="S7" s="1038"/>
      <c r="T7" s="1038"/>
      <c r="U7" s="1038"/>
      <c r="V7" s="1038"/>
      <c r="W7" s="1038"/>
      <c r="X7" s="1038"/>
      <c r="Y7" s="1038"/>
      <c r="Z7" s="1038"/>
      <c r="AA7" s="1038"/>
      <c r="AB7" s="1038"/>
      <c r="AC7" s="1038"/>
      <c r="AD7" s="742"/>
    </row>
    <row r="8" spans="1:30" ht="11.5" customHeight="1">
      <c r="A8" s="623"/>
      <c r="B8" s="1038"/>
      <c r="C8" s="1038"/>
      <c r="D8" s="1038"/>
      <c r="E8" s="1038"/>
      <c r="F8" s="1038"/>
      <c r="G8" s="1038"/>
      <c r="H8" s="1038"/>
      <c r="I8" s="1038"/>
      <c r="J8" s="1038"/>
      <c r="K8" s="1038"/>
      <c r="L8" s="1038"/>
      <c r="M8" s="1038"/>
      <c r="N8" s="1038"/>
      <c r="O8" s="1038"/>
      <c r="P8" s="1038"/>
      <c r="Q8" s="1038"/>
      <c r="R8" s="1038"/>
      <c r="S8" s="1038"/>
      <c r="T8" s="1038"/>
      <c r="U8" s="1038"/>
      <c r="V8" s="1038"/>
      <c r="W8" s="1038"/>
      <c r="X8" s="1038"/>
      <c r="Y8" s="1038"/>
      <c r="Z8" s="1038"/>
      <c r="AA8" s="1038"/>
      <c r="AB8" s="1038"/>
      <c r="AC8" s="1038"/>
      <c r="AD8" s="159"/>
    </row>
    <row r="9" spans="1:30">
      <c r="A9" s="574"/>
      <c r="B9" s="380"/>
      <c r="C9" s="94"/>
      <c r="D9" s="1008" t="str">
        <f>'page 1'!$G$10</f>
        <v>Special Area</v>
      </c>
      <c r="E9" s="1009"/>
      <c r="F9" s="758"/>
      <c r="G9" s="1008" t="str">
        <f>'page 1'!$H$10</f>
        <v>Special Area</v>
      </c>
      <c r="H9" s="1009"/>
      <c r="I9" s="758"/>
      <c r="J9" s="1008" t="str">
        <f>'page 1'!$I$10</f>
        <v>Special Area</v>
      </c>
      <c r="K9" s="1009"/>
      <c r="L9" s="758"/>
      <c r="M9" s="1008" t="str">
        <f>'page 1'!$J$10</f>
        <v>Special Area</v>
      </c>
      <c r="N9" s="1009"/>
      <c r="O9" s="758"/>
      <c r="P9" s="1008" t="str">
        <f>'page 1'!$K$10</f>
        <v>Special Area</v>
      </c>
      <c r="Q9" s="1009"/>
      <c r="R9" s="758"/>
      <c r="S9" s="1008" t="str">
        <f>'page 1'!$L$10</f>
        <v>Special Area</v>
      </c>
      <c r="T9" s="1009"/>
      <c r="U9" s="758"/>
      <c r="V9" s="1008" t="str">
        <f>'page 1'!$M$10</f>
        <v xml:space="preserve">LUD </v>
      </c>
      <c r="W9" s="1009"/>
      <c r="X9" s="800"/>
      <c r="Y9" s="1008" t="s">
        <v>151</v>
      </c>
      <c r="Z9" s="1009"/>
      <c r="AA9" s="758"/>
      <c r="AB9" s="1008" t="s">
        <v>460</v>
      </c>
      <c r="AC9" s="1009"/>
      <c r="AD9" s="159"/>
    </row>
    <row r="10" spans="1:30" ht="24" customHeight="1">
      <c r="A10" s="575"/>
      <c r="B10" s="381" t="s">
        <v>440</v>
      </c>
      <c r="C10" s="109"/>
      <c r="D10" s="922" t="s">
        <v>248</v>
      </c>
      <c r="E10" s="802" t="s">
        <v>29</v>
      </c>
      <c r="F10" s="803"/>
      <c r="G10" s="804" t="s">
        <v>248</v>
      </c>
      <c r="H10" s="802" t="s">
        <v>29</v>
      </c>
      <c r="I10" s="803"/>
      <c r="J10" s="804" t="s">
        <v>248</v>
      </c>
      <c r="K10" s="802" t="s">
        <v>29</v>
      </c>
      <c r="L10" s="803"/>
      <c r="M10" s="804" t="s">
        <v>248</v>
      </c>
      <c r="N10" s="802" t="s">
        <v>29</v>
      </c>
      <c r="O10" s="803"/>
      <c r="P10" s="804" t="s">
        <v>248</v>
      </c>
      <c r="Q10" s="802" t="s">
        <v>29</v>
      </c>
      <c r="R10" s="803"/>
      <c r="S10" s="804" t="s">
        <v>248</v>
      </c>
      <c r="T10" s="802" t="s">
        <v>29</v>
      </c>
      <c r="U10" s="803"/>
      <c r="V10" s="804" t="s">
        <v>248</v>
      </c>
      <c r="W10" s="802" t="s">
        <v>29</v>
      </c>
      <c r="X10" s="803"/>
      <c r="Y10" s="804" t="s">
        <v>248</v>
      </c>
      <c r="Z10" s="802" t="s">
        <v>29</v>
      </c>
      <c r="AA10" s="803"/>
      <c r="AB10" s="804" t="s">
        <v>458</v>
      </c>
      <c r="AC10" s="802" t="s">
        <v>459</v>
      </c>
      <c r="AD10" s="159"/>
    </row>
    <row r="11" spans="1:30" ht="20" customHeight="1">
      <c r="A11" s="576"/>
      <c r="B11" s="382" t="s">
        <v>371</v>
      </c>
      <c r="C11" s="932"/>
      <c r="D11" s="419"/>
      <c r="E11" s="935"/>
      <c r="F11" s="811"/>
      <c r="G11" s="441"/>
      <c r="H11" s="935"/>
      <c r="I11" s="811"/>
      <c r="J11" s="441"/>
      <c r="K11" s="935"/>
      <c r="L11" s="811"/>
      <c r="M11" s="441"/>
      <c r="N11" s="935"/>
      <c r="O11" s="811"/>
      <c r="P11" s="441"/>
      <c r="Q11" s="935"/>
      <c r="R11" s="811"/>
      <c r="S11" s="441"/>
      <c r="T11" s="935"/>
      <c r="U11" s="940"/>
      <c r="V11" s="419"/>
      <c r="W11" s="666"/>
      <c r="X11" s="763"/>
      <c r="Y11" s="419"/>
      <c r="Z11" s="666"/>
      <c r="AA11" s="449"/>
      <c r="AB11" s="709">
        <f>SUMPRODUCT((MOD(COLUMN(D11:Z11),3)=1)*D11:Z11)</f>
        <v>0</v>
      </c>
      <c r="AC11" s="710">
        <f>SUMPRODUCT((MOD(COLUMN(D11:Z11),3)=2)*D11:Z11)</f>
        <v>0</v>
      </c>
      <c r="AD11" s="159"/>
    </row>
    <row r="12" spans="1:30" ht="20" customHeight="1">
      <c r="A12" s="576"/>
      <c r="B12" s="382" t="s">
        <v>98</v>
      </c>
      <c r="C12" s="932"/>
      <c r="D12" s="419"/>
      <c r="E12" s="935"/>
      <c r="F12" s="811"/>
      <c r="G12" s="441"/>
      <c r="H12" s="935"/>
      <c r="I12" s="811"/>
      <c r="J12" s="441"/>
      <c r="K12" s="935"/>
      <c r="L12" s="811"/>
      <c r="M12" s="441"/>
      <c r="N12" s="935"/>
      <c r="O12" s="811"/>
      <c r="P12" s="441"/>
      <c r="Q12" s="935"/>
      <c r="R12" s="811"/>
      <c r="S12" s="441"/>
      <c r="T12" s="935"/>
      <c r="U12" s="940"/>
      <c r="V12" s="419"/>
      <c r="W12" s="666"/>
      <c r="X12" s="763"/>
      <c r="Y12" s="419"/>
      <c r="Z12" s="666"/>
      <c r="AA12" s="449"/>
      <c r="AB12" s="709">
        <f t="shared" ref="AB12:AB25" si="0">SUMPRODUCT((MOD(COLUMN(D12:Z12),3)=1)*D12:Z12)</f>
        <v>0</v>
      </c>
      <c r="AC12" s="710">
        <f t="shared" ref="AC12:AC25" si="1">SUMPRODUCT((MOD(COLUMN(D12:Z12),3)=2)*D12:Z12)</f>
        <v>0</v>
      </c>
      <c r="AD12" s="159"/>
    </row>
    <row r="13" spans="1:30" ht="20" customHeight="1">
      <c r="A13" s="576"/>
      <c r="B13" s="382" t="s">
        <v>99</v>
      </c>
      <c r="C13" s="932"/>
      <c r="D13" s="419"/>
      <c r="E13" s="935"/>
      <c r="F13" s="811"/>
      <c r="G13" s="441"/>
      <c r="H13" s="935"/>
      <c r="I13" s="811"/>
      <c r="J13" s="441"/>
      <c r="K13" s="935"/>
      <c r="L13" s="811"/>
      <c r="M13" s="441"/>
      <c r="N13" s="935"/>
      <c r="O13" s="811"/>
      <c r="P13" s="441"/>
      <c r="Q13" s="935"/>
      <c r="R13" s="811"/>
      <c r="S13" s="441"/>
      <c r="T13" s="935"/>
      <c r="U13" s="940"/>
      <c r="V13" s="419"/>
      <c r="W13" s="666"/>
      <c r="X13" s="763"/>
      <c r="Y13" s="419"/>
      <c r="Z13" s="666"/>
      <c r="AA13" s="449"/>
      <c r="AB13" s="709">
        <f t="shared" si="0"/>
        <v>0</v>
      </c>
      <c r="AC13" s="710">
        <f t="shared" si="1"/>
        <v>0</v>
      </c>
      <c r="AD13" s="159"/>
    </row>
    <row r="14" spans="1:30" ht="20" customHeight="1">
      <c r="A14" s="576"/>
      <c r="B14" s="382" t="s">
        <v>100</v>
      </c>
      <c r="C14" s="932"/>
      <c r="D14" s="419"/>
      <c r="E14" s="935"/>
      <c r="F14" s="811"/>
      <c r="G14" s="441"/>
      <c r="H14" s="935"/>
      <c r="I14" s="811"/>
      <c r="J14" s="441"/>
      <c r="K14" s="935"/>
      <c r="L14" s="811"/>
      <c r="M14" s="441"/>
      <c r="N14" s="935"/>
      <c r="O14" s="811"/>
      <c r="P14" s="441"/>
      <c r="Q14" s="935"/>
      <c r="R14" s="811"/>
      <c r="S14" s="441"/>
      <c r="T14" s="935"/>
      <c r="U14" s="940"/>
      <c r="V14" s="419"/>
      <c r="W14" s="666"/>
      <c r="X14" s="763"/>
      <c r="Y14" s="419"/>
      <c r="Z14" s="666"/>
      <c r="AA14" s="449"/>
      <c r="AB14" s="709">
        <f t="shared" si="0"/>
        <v>0</v>
      </c>
      <c r="AC14" s="710">
        <f t="shared" si="1"/>
        <v>0</v>
      </c>
      <c r="AD14" s="159"/>
    </row>
    <row r="15" spans="1:30" ht="20" customHeight="1">
      <c r="A15" s="576"/>
      <c r="B15" s="382" t="s">
        <v>101</v>
      </c>
      <c r="C15" s="932"/>
      <c r="D15" s="419"/>
      <c r="E15" s="935"/>
      <c r="F15" s="811"/>
      <c r="G15" s="441"/>
      <c r="H15" s="935"/>
      <c r="I15" s="811"/>
      <c r="J15" s="441"/>
      <c r="K15" s="935"/>
      <c r="L15" s="811"/>
      <c r="M15" s="441"/>
      <c r="N15" s="935"/>
      <c r="O15" s="811"/>
      <c r="P15" s="441"/>
      <c r="Q15" s="935"/>
      <c r="R15" s="811"/>
      <c r="S15" s="441"/>
      <c r="T15" s="935"/>
      <c r="U15" s="940"/>
      <c r="V15" s="419"/>
      <c r="W15" s="666"/>
      <c r="X15" s="763"/>
      <c r="Y15" s="419"/>
      <c r="Z15" s="666"/>
      <c r="AA15" s="449"/>
      <c r="AB15" s="709">
        <f t="shared" si="0"/>
        <v>0</v>
      </c>
      <c r="AC15" s="710">
        <f t="shared" si="1"/>
        <v>0</v>
      </c>
      <c r="AD15" s="159"/>
    </row>
    <row r="16" spans="1:30" ht="20" customHeight="1">
      <c r="A16" s="576"/>
      <c r="B16" s="382" t="s">
        <v>102</v>
      </c>
      <c r="C16" s="932"/>
      <c r="D16" s="419"/>
      <c r="E16" s="935"/>
      <c r="F16" s="811"/>
      <c r="G16" s="441"/>
      <c r="H16" s="935"/>
      <c r="I16" s="811"/>
      <c r="J16" s="441"/>
      <c r="K16" s="935"/>
      <c r="L16" s="811"/>
      <c r="M16" s="441"/>
      <c r="N16" s="935"/>
      <c r="O16" s="811"/>
      <c r="P16" s="441"/>
      <c r="Q16" s="935"/>
      <c r="R16" s="811"/>
      <c r="S16" s="441"/>
      <c r="T16" s="935"/>
      <c r="U16" s="940"/>
      <c r="V16" s="419"/>
      <c r="W16" s="666"/>
      <c r="X16" s="763"/>
      <c r="Y16" s="419"/>
      <c r="Z16" s="666"/>
      <c r="AA16" s="449"/>
      <c r="AB16" s="709">
        <f t="shared" si="0"/>
        <v>0</v>
      </c>
      <c r="AC16" s="710">
        <f t="shared" si="1"/>
        <v>0</v>
      </c>
      <c r="AD16" s="159"/>
    </row>
    <row r="17" spans="1:30" ht="20" customHeight="1">
      <c r="A17" s="576"/>
      <c r="B17" s="382" t="s">
        <v>372</v>
      </c>
      <c r="C17" s="932"/>
      <c r="D17" s="419"/>
      <c r="E17" s="935"/>
      <c r="F17" s="811"/>
      <c r="G17" s="441"/>
      <c r="H17" s="935"/>
      <c r="I17" s="811"/>
      <c r="J17" s="441"/>
      <c r="K17" s="935"/>
      <c r="L17" s="811"/>
      <c r="M17" s="441"/>
      <c r="N17" s="935"/>
      <c r="O17" s="811"/>
      <c r="P17" s="441"/>
      <c r="Q17" s="935"/>
      <c r="R17" s="811"/>
      <c r="S17" s="441"/>
      <c r="T17" s="935"/>
      <c r="U17" s="940"/>
      <c r="V17" s="419"/>
      <c r="W17" s="666"/>
      <c r="X17" s="763"/>
      <c r="Y17" s="419"/>
      <c r="Z17" s="666"/>
      <c r="AA17" s="449"/>
      <c r="AB17" s="709">
        <f t="shared" si="0"/>
        <v>0</v>
      </c>
      <c r="AC17" s="710">
        <f t="shared" si="1"/>
        <v>0</v>
      </c>
      <c r="AD17" s="159"/>
    </row>
    <row r="18" spans="1:30" ht="20" customHeight="1">
      <c r="A18" s="576"/>
      <c r="B18" s="382" t="s">
        <v>61</v>
      </c>
      <c r="C18" s="932"/>
      <c r="D18" s="419"/>
      <c r="E18" s="935"/>
      <c r="F18" s="811"/>
      <c r="G18" s="441"/>
      <c r="H18" s="935"/>
      <c r="I18" s="811"/>
      <c r="J18" s="441"/>
      <c r="K18" s="935"/>
      <c r="L18" s="811"/>
      <c r="M18" s="441"/>
      <c r="N18" s="935"/>
      <c r="O18" s="811"/>
      <c r="P18" s="441"/>
      <c r="Q18" s="935"/>
      <c r="R18" s="811"/>
      <c r="S18" s="441"/>
      <c r="T18" s="935"/>
      <c r="U18" s="940"/>
      <c r="V18" s="419"/>
      <c r="W18" s="666"/>
      <c r="X18" s="763"/>
      <c r="Y18" s="419"/>
      <c r="Z18" s="666"/>
      <c r="AA18" s="449"/>
      <c r="AB18" s="709">
        <f t="shared" si="0"/>
        <v>0</v>
      </c>
      <c r="AC18" s="710">
        <f t="shared" si="1"/>
        <v>0</v>
      </c>
      <c r="AD18" s="159"/>
    </row>
    <row r="19" spans="1:30" ht="20" customHeight="1">
      <c r="A19" s="576"/>
      <c r="B19" s="539" t="s">
        <v>264</v>
      </c>
      <c r="C19" s="932"/>
      <c r="D19" s="419"/>
      <c r="E19" s="935"/>
      <c r="F19" s="811"/>
      <c r="G19" s="441"/>
      <c r="H19" s="935"/>
      <c r="I19" s="811"/>
      <c r="J19" s="441"/>
      <c r="K19" s="935"/>
      <c r="L19" s="811"/>
      <c r="M19" s="441"/>
      <c r="N19" s="935"/>
      <c r="O19" s="811"/>
      <c r="P19" s="441"/>
      <c r="Q19" s="935"/>
      <c r="R19" s="811"/>
      <c r="S19" s="441"/>
      <c r="T19" s="935"/>
      <c r="U19" s="940"/>
      <c r="V19" s="419"/>
      <c r="W19" s="666"/>
      <c r="X19" s="763"/>
      <c r="Y19" s="419"/>
      <c r="Z19" s="666"/>
      <c r="AA19" s="449"/>
      <c r="AB19" s="709">
        <f t="shared" si="0"/>
        <v>0</v>
      </c>
      <c r="AC19" s="710">
        <f t="shared" si="1"/>
        <v>0</v>
      </c>
      <c r="AD19" s="159"/>
    </row>
    <row r="20" spans="1:30" ht="20" customHeight="1">
      <c r="A20" s="576"/>
      <c r="B20" s="539" t="s">
        <v>264</v>
      </c>
      <c r="C20" s="932"/>
      <c r="D20" s="419"/>
      <c r="E20" s="935"/>
      <c r="F20" s="811"/>
      <c r="G20" s="441"/>
      <c r="H20" s="935"/>
      <c r="I20" s="811"/>
      <c r="J20" s="441"/>
      <c r="K20" s="935"/>
      <c r="L20" s="811"/>
      <c r="M20" s="441"/>
      <c r="N20" s="935"/>
      <c r="O20" s="811"/>
      <c r="P20" s="441"/>
      <c r="Q20" s="935"/>
      <c r="R20" s="811"/>
      <c r="S20" s="441"/>
      <c r="T20" s="935"/>
      <c r="U20" s="940"/>
      <c r="V20" s="419"/>
      <c r="W20" s="666"/>
      <c r="X20" s="763"/>
      <c r="Y20" s="419"/>
      <c r="Z20" s="666"/>
      <c r="AA20" s="449"/>
      <c r="AB20" s="709">
        <f t="shared" si="0"/>
        <v>0</v>
      </c>
      <c r="AC20" s="710">
        <f t="shared" si="1"/>
        <v>0</v>
      </c>
      <c r="AD20" s="159"/>
    </row>
    <row r="21" spans="1:30" ht="20" customHeight="1">
      <c r="A21" s="576"/>
      <c r="B21" s="382" t="s">
        <v>103</v>
      </c>
      <c r="C21" s="932"/>
      <c r="D21" s="419"/>
      <c r="E21" s="935"/>
      <c r="F21" s="811"/>
      <c r="G21" s="441"/>
      <c r="H21" s="935"/>
      <c r="I21" s="811"/>
      <c r="J21" s="441"/>
      <c r="K21" s="935"/>
      <c r="L21" s="811"/>
      <c r="M21" s="441"/>
      <c r="N21" s="935"/>
      <c r="O21" s="811"/>
      <c r="P21" s="441"/>
      <c r="Q21" s="935"/>
      <c r="R21" s="811"/>
      <c r="S21" s="441"/>
      <c r="T21" s="935"/>
      <c r="U21" s="940"/>
      <c r="V21" s="419"/>
      <c r="W21" s="666"/>
      <c r="X21" s="763"/>
      <c r="Y21" s="419"/>
      <c r="Z21" s="666"/>
      <c r="AA21" s="449"/>
      <c r="AB21" s="709">
        <f t="shared" si="0"/>
        <v>0</v>
      </c>
      <c r="AC21" s="710">
        <f t="shared" si="1"/>
        <v>0</v>
      </c>
      <c r="AD21" s="159"/>
    </row>
    <row r="22" spans="1:30" ht="20" customHeight="1">
      <c r="A22" s="576"/>
      <c r="B22" s="382" t="s">
        <v>104</v>
      </c>
      <c r="C22" s="932"/>
      <c r="D22" s="419"/>
      <c r="E22" s="935"/>
      <c r="F22" s="811"/>
      <c r="G22" s="441"/>
      <c r="H22" s="935"/>
      <c r="I22" s="811"/>
      <c r="J22" s="441"/>
      <c r="K22" s="935"/>
      <c r="L22" s="811"/>
      <c r="M22" s="441"/>
      <c r="N22" s="935"/>
      <c r="O22" s="811"/>
      <c r="P22" s="441"/>
      <c r="Q22" s="935"/>
      <c r="R22" s="811"/>
      <c r="S22" s="441"/>
      <c r="T22" s="935"/>
      <c r="U22" s="940"/>
      <c r="V22" s="419"/>
      <c r="W22" s="666"/>
      <c r="X22" s="763"/>
      <c r="Y22" s="419"/>
      <c r="Z22" s="666"/>
      <c r="AA22" s="449"/>
      <c r="AB22" s="709">
        <f t="shared" si="0"/>
        <v>0</v>
      </c>
      <c r="AC22" s="710">
        <f t="shared" si="1"/>
        <v>0</v>
      </c>
      <c r="AD22" s="159"/>
    </row>
    <row r="23" spans="1:30" ht="20" customHeight="1">
      <c r="A23" s="576"/>
      <c r="B23" s="382" t="s">
        <v>373</v>
      </c>
      <c r="C23" s="932"/>
      <c r="D23" s="419"/>
      <c r="E23" s="935"/>
      <c r="F23" s="811"/>
      <c r="G23" s="441"/>
      <c r="H23" s="935"/>
      <c r="I23" s="811"/>
      <c r="J23" s="441"/>
      <c r="K23" s="935"/>
      <c r="L23" s="811"/>
      <c r="M23" s="441"/>
      <c r="N23" s="935"/>
      <c r="O23" s="811"/>
      <c r="P23" s="441"/>
      <c r="Q23" s="935"/>
      <c r="R23" s="811"/>
      <c r="S23" s="441"/>
      <c r="T23" s="935"/>
      <c r="U23" s="940"/>
      <c r="V23" s="419"/>
      <c r="W23" s="666"/>
      <c r="X23" s="763"/>
      <c r="Y23" s="419"/>
      <c r="Z23" s="666"/>
      <c r="AA23" s="449"/>
      <c r="AB23" s="709">
        <f t="shared" si="0"/>
        <v>0</v>
      </c>
      <c r="AC23" s="710">
        <f t="shared" si="1"/>
        <v>0</v>
      </c>
      <c r="AD23" s="159"/>
    </row>
    <row r="24" spans="1:30" ht="20" customHeight="1">
      <c r="A24" s="576"/>
      <c r="B24" s="539" t="s">
        <v>264</v>
      </c>
      <c r="C24" s="932"/>
      <c r="D24" s="419"/>
      <c r="E24" s="935"/>
      <c r="F24" s="811"/>
      <c r="G24" s="441"/>
      <c r="H24" s="935"/>
      <c r="I24" s="811"/>
      <c r="J24" s="441"/>
      <c r="K24" s="935"/>
      <c r="L24" s="811"/>
      <c r="M24" s="441"/>
      <c r="N24" s="935"/>
      <c r="O24" s="811"/>
      <c r="P24" s="441"/>
      <c r="Q24" s="935"/>
      <c r="R24" s="811"/>
      <c r="S24" s="441"/>
      <c r="T24" s="935"/>
      <c r="U24" s="940"/>
      <c r="V24" s="419"/>
      <c r="W24" s="666"/>
      <c r="X24" s="763"/>
      <c r="Y24" s="419"/>
      <c r="Z24" s="666"/>
      <c r="AA24" s="449"/>
      <c r="AB24" s="709">
        <f t="shared" si="0"/>
        <v>0</v>
      </c>
      <c r="AC24" s="710">
        <f t="shared" si="1"/>
        <v>0</v>
      </c>
      <c r="AD24" s="159"/>
    </row>
    <row r="25" spans="1:30" ht="20" customHeight="1">
      <c r="A25" s="576"/>
      <c r="B25" s="539" t="s">
        <v>264</v>
      </c>
      <c r="C25" s="932"/>
      <c r="D25" s="419"/>
      <c r="E25" s="935"/>
      <c r="F25" s="811"/>
      <c r="G25" s="441"/>
      <c r="H25" s="935"/>
      <c r="I25" s="811"/>
      <c r="J25" s="441"/>
      <c r="K25" s="935"/>
      <c r="L25" s="811"/>
      <c r="M25" s="441"/>
      <c r="N25" s="935"/>
      <c r="O25" s="811"/>
      <c r="P25" s="441"/>
      <c r="Q25" s="935"/>
      <c r="R25" s="811"/>
      <c r="S25" s="441"/>
      <c r="T25" s="935"/>
      <c r="U25" s="940"/>
      <c r="V25" s="419"/>
      <c r="W25" s="666"/>
      <c r="X25" s="763"/>
      <c r="Y25" s="419"/>
      <c r="Z25" s="666"/>
      <c r="AA25" s="449"/>
      <c r="AB25" s="709">
        <f t="shared" si="0"/>
        <v>0</v>
      </c>
      <c r="AC25" s="710">
        <f t="shared" si="1"/>
        <v>0</v>
      </c>
      <c r="AD25" s="159"/>
    </row>
    <row r="26" spans="1:30" ht="7.5" customHeight="1">
      <c r="A26" s="576"/>
      <c r="B26" s="382"/>
      <c r="C26" s="109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1"/>
      <c r="U26" s="451"/>
      <c r="V26" s="449"/>
      <c r="W26" s="447"/>
      <c r="X26" s="449"/>
      <c r="Y26" s="447"/>
      <c r="Z26" s="447"/>
      <c r="AA26" s="449"/>
      <c r="AB26" s="447"/>
      <c r="AC26" s="449"/>
      <c r="AD26" s="159"/>
    </row>
    <row r="27" spans="1:30" ht="24" customHeight="1">
      <c r="A27" s="576"/>
      <c r="B27" s="382" t="s">
        <v>441</v>
      </c>
      <c r="C27" s="932"/>
      <c r="D27" s="679">
        <f t="shared" ref="D27:Z27" si="2">SUM(D11:D26)</f>
        <v>0</v>
      </c>
      <c r="E27" s="646">
        <f t="shared" si="2"/>
        <v>0</v>
      </c>
      <c r="F27" s="817"/>
      <c r="G27" s="824">
        <f t="shared" si="2"/>
        <v>0</v>
      </c>
      <c r="H27" s="646">
        <f t="shared" si="2"/>
        <v>0</v>
      </c>
      <c r="I27" s="812"/>
      <c r="J27" s="824">
        <f t="shared" si="2"/>
        <v>0</v>
      </c>
      <c r="K27" s="646">
        <f t="shared" si="2"/>
        <v>0</v>
      </c>
      <c r="L27" s="812"/>
      <c r="M27" s="824">
        <f t="shared" ref="M27:N27" si="3">SUM(M11:M26)</f>
        <v>0</v>
      </c>
      <c r="N27" s="646">
        <f t="shared" si="3"/>
        <v>0</v>
      </c>
      <c r="O27" s="812"/>
      <c r="P27" s="824">
        <f t="shared" ref="P27:Q27" si="4">SUM(P11:P26)</f>
        <v>0</v>
      </c>
      <c r="Q27" s="646">
        <f t="shared" si="4"/>
        <v>0</v>
      </c>
      <c r="R27" s="812"/>
      <c r="S27" s="824">
        <f t="shared" ref="S27:T27" si="5">SUM(S11:S26)</f>
        <v>0</v>
      </c>
      <c r="T27" s="646">
        <f t="shared" si="5"/>
        <v>0</v>
      </c>
      <c r="U27" s="812"/>
      <c r="V27" s="824">
        <f t="shared" si="2"/>
        <v>0</v>
      </c>
      <c r="W27" s="647">
        <f t="shared" si="2"/>
        <v>0</v>
      </c>
      <c r="X27" s="903"/>
      <c r="Y27" s="942">
        <f t="shared" si="2"/>
        <v>0</v>
      </c>
      <c r="Z27" s="680">
        <f t="shared" si="2"/>
        <v>0</v>
      </c>
      <c r="AA27" s="892"/>
      <c r="AB27" s="707">
        <f t="shared" ref="AB27" si="6">SUMPRODUCT((MOD(COLUMN(D27:Z27),3)=1)*D27:Z27)</f>
        <v>0</v>
      </c>
      <c r="AC27" s="708">
        <f t="shared" ref="AC27" si="7">SUMPRODUCT((MOD(COLUMN(D27:Z27),3)=2)*D27:Z27)</f>
        <v>0</v>
      </c>
      <c r="AD27" s="159"/>
    </row>
    <row r="28" spans="1:30" ht="7" customHeight="1">
      <c r="A28" s="576"/>
      <c r="B28" s="382"/>
      <c r="C28" s="10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681"/>
      <c r="Z28" s="681"/>
      <c r="AA28" s="449"/>
      <c r="AB28" s="681"/>
      <c r="AC28" s="681"/>
      <c r="AD28" s="159"/>
    </row>
    <row r="29" spans="1:30" ht="15.65" customHeight="1">
      <c r="A29" s="576"/>
      <c r="B29" s="381" t="s">
        <v>106</v>
      </c>
      <c r="C29" s="10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682"/>
      <c r="Z29" s="682"/>
      <c r="AA29" s="449"/>
      <c r="AB29" s="682"/>
      <c r="AC29" s="682"/>
      <c r="AD29" s="159"/>
    </row>
    <row r="30" spans="1:30" ht="20" customHeight="1">
      <c r="A30" s="576"/>
      <c r="B30" s="382" t="s">
        <v>374</v>
      </c>
      <c r="C30" s="932"/>
      <c r="D30" s="419"/>
      <c r="E30" s="666"/>
      <c r="F30" s="763"/>
      <c r="G30" s="419"/>
      <c r="H30" s="666"/>
      <c r="I30" s="763"/>
      <c r="J30" s="419"/>
      <c r="K30" s="666"/>
      <c r="L30" s="763"/>
      <c r="M30" s="419"/>
      <c r="N30" s="666"/>
      <c r="O30" s="763"/>
      <c r="P30" s="419"/>
      <c r="Q30" s="666"/>
      <c r="R30" s="763"/>
      <c r="S30" s="419"/>
      <c r="T30" s="666"/>
      <c r="U30" s="763"/>
      <c r="V30" s="419"/>
      <c r="W30" s="666"/>
      <c r="X30" s="763"/>
      <c r="Y30" s="419"/>
      <c r="Z30" s="666"/>
      <c r="AA30" s="449"/>
      <c r="AB30" s="709">
        <f t="shared" ref="AB30" si="8">SUMPRODUCT((MOD(COLUMN(D30:Z30),3)=1)*D30:Z30)</f>
        <v>0</v>
      </c>
      <c r="AC30" s="710">
        <f t="shared" ref="AC30" si="9">SUMPRODUCT((MOD(COLUMN(D30:Z30),3)=2)*D30:Z30)</f>
        <v>0</v>
      </c>
      <c r="AD30" s="159"/>
    </row>
    <row r="31" spans="1:30" ht="20" customHeight="1">
      <c r="A31" s="576"/>
      <c r="B31" s="382" t="s">
        <v>398</v>
      </c>
      <c r="C31" s="932"/>
      <c r="D31" s="419"/>
      <c r="E31" s="666"/>
      <c r="F31" s="763"/>
      <c r="G31" s="419"/>
      <c r="H31" s="666"/>
      <c r="I31" s="763"/>
      <c r="J31" s="419"/>
      <c r="K31" s="666"/>
      <c r="L31" s="763"/>
      <c r="M31" s="419"/>
      <c r="N31" s="666"/>
      <c r="O31" s="763"/>
      <c r="P31" s="419"/>
      <c r="Q31" s="666"/>
      <c r="R31" s="763"/>
      <c r="S31" s="419"/>
      <c r="T31" s="666"/>
      <c r="U31" s="763"/>
      <c r="V31" s="419"/>
      <c r="W31" s="666"/>
      <c r="X31" s="763"/>
      <c r="Y31" s="419"/>
      <c r="Z31" s="666"/>
      <c r="AA31" s="449"/>
      <c r="AB31" s="709">
        <f t="shared" ref="AB31:AB36" si="10">SUMPRODUCT((MOD(COLUMN(D31:Z31),3)=1)*D31:Z31)</f>
        <v>0</v>
      </c>
      <c r="AC31" s="710">
        <f t="shared" ref="AC31:AC36" si="11">SUMPRODUCT((MOD(COLUMN(D31:Z31),3)=2)*D31:Z31)</f>
        <v>0</v>
      </c>
      <c r="AD31" s="159"/>
    </row>
    <row r="32" spans="1:30" ht="20" customHeight="1">
      <c r="A32" s="576"/>
      <c r="B32" s="382" t="s">
        <v>375</v>
      </c>
      <c r="C32" s="932"/>
      <c r="D32" s="419"/>
      <c r="E32" s="666"/>
      <c r="F32" s="763"/>
      <c r="G32" s="419"/>
      <c r="H32" s="666"/>
      <c r="I32" s="763"/>
      <c r="J32" s="419"/>
      <c r="K32" s="666"/>
      <c r="L32" s="763"/>
      <c r="M32" s="419"/>
      <c r="N32" s="666"/>
      <c r="O32" s="763"/>
      <c r="P32" s="419"/>
      <c r="Q32" s="666"/>
      <c r="R32" s="763"/>
      <c r="S32" s="419"/>
      <c r="T32" s="666"/>
      <c r="U32" s="763"/>
      <c r="V32" s="419"/>
      <c r="W32" s="666"/>
      <c r="X32" s="763"/>
      <c r="Y32" s="419"/>
      <c r="Z32" s="666"/>
      <c r="AA32" s="449"/>
      <c r="AB32" s="709">
        <f t="shared" si="10"/>
        <v>0</v>
      </c>
      <c r="AC32" s="710">
        <f t="shared" si="11"/>
        <v>0</v>
      </c>
      <c r="AD32" s="159"/>
    </row>
    <row r="33" spans="1:30" ht="20" customHeight="1">
      <c r="A33" s="576"/>
      <c r="B33" s="382" t="s">
        <v>376</v>
      </c>
      <c r="C33" s="932"/>
      <c r="D33" s="419"/>
      <c r="E33" s="666"/>
      <c r="F33" s="763"/>
      <c r="G33" s="419"/>
      <c r="H33" s="666"/>
      <c r="I33" s="763"/>
      <c r="J33" s="419"/>
      <c r="K33" s="666"/>
      <c r="L33" s="763"/>
      <c r="M33" s="419"/>
      <c r="N33" s="666"/>
      <c r="O33" s="763"/>
      <c r="P33" s="419"/>
      <c r="Q33" s="666"/>
      <c r="R33" s="763"/>
      <c r="S33" s="419"/>
      <c r="T33" s="666"/>
      <c r="U33" s="763"/>
      <c r="V33" s="419"/>
      <c r="W33" s="666"/>
      <c r="X33" s="763"/>
      <c r="Y33" s="419"/>
      <c r="Z33" s="666"/>
      <c r="AA33" s="449"/>
      <c r="AB33" s="709">
        <f t="shared" si="10"/>
        <v>0</v>
      </c>
      <c r="AC33" s="710">
        <f t="shared" si="11"/>
        <v>0</v>
      </c>
      <c r="AD33" s="159"/>
    </row>
    <row r="34" spans="1:30" ht="20" customHeight="1">
      <c r="A34" s="576"/>
      <c r="B34" s="382" t="s">
        <v>107</v>
      </c>
      <c r="C34" s="932"/>
      <c r="D34" s="419"/>
      <c r="E34" s="666"/>
      <c r="F34" s="763"/>
      <c r="G34" s="419"/>
      <c r="H34" s="666"/>
      <c r="I34" s="763"/>
      <c r="J34" s="419"/>
      <c r="K34" s="666"/>
      <c r="L34" s="763"/>
      <c r="M34" s="419"/>
      <c r="N34" s="666"/>
      <c r="O34" s="763"/>
      <c r="P34" s="419"/>
      <c r="Q34" s="666"/>
      <c r="R34" s="763"/>
      <c r="S34" s="419"/>
      <c r="T34" s="666"/>
      <c r="U34" s="763"/>
      <c r="V34" s="419"/>
      <c r="W34" s="666"/>
      <c r="X34" s="763"/>
      <c r="Y34" s="419"/>
      <c r="Z34" s="666"/>
      <c r="AA34" s="449"/>
      <c r="AB34" s="709">
        <f t="shared" si="10"/>
        <v>0</v>
      </c>
      <c r="AC34" s="710">
        <f t="shared" si="11"/>
        <v>0</v>
      </c>
      <c r="AD34" s="159"/>
    </row>
    <row r="35" spans="1:30" ht="20" customHeight="1">
      <c r="A35" s="576"/>
      <c r="B35" s="382" t="s">
        <v>108</v>
      </c>
      <c r="C35" s="932"/>
      <c r="D35" s="419"/>
      <c r="E35" s="666"/>
      <c r="F35" s="763"/>
      <c r="G35" s="419"/>
      <c r="H35" s="666"/>
      <c r="I35" s="763"/>
      <c r="J35" s="419"/>
      <c r="K35" s="666"/>
      <c r="L35" s="763"/>
      <c r="M35" s="419"/>
      <c r="N35" s="666"/>
      <c r="O35" s="763"/>
      <c r="P35" s="419"/>
      <c r="Q35" s="666"/>
      <c r="R35" s="763"/>
      <c r="S35" s="419"/>
      <c r="T35" s="666"/>
      <c r="U35" s="763"/>
      <c r="V35" s="419"/>
      <c r="W35" s="666"/>
      <c r="X35" s="763"/>
      <c r="Y35" s="419"/>
      <c r="Z35" s="666"/>
      <c r="AA35" s="449"/>
      <c r="AB35" s="709">
        <f t="shared" si="10"/>
        <v>0</v>
      </c>
      <c r="AC35" s="710">
        <f t="shared" si="11"/>
        <v>0</v>
      </c>
      <c r="AD35" s="159"/>
    </row>
    <row r="36" spans="1:30" ht="20" customHeight="1">
      <c r="A36" s="576"/>
      <c r="B36" s="539" t="s">
        <v>351</v>
      </c>
      <c r="C36" s="932"/>
      <c r="D36" s="419"/>
      <c r="E36" s="666"/>
      <c r="F36" s="763"/>
      <c r="G36" s="419"/>
      <c r="H36" s="666"/>
      <c r="I36" s="763"/>
      <c r="J36" s="419"/>
      <c r="K36" s="666"/>
      <c r="L36" s="763"/>
      <c r="M36" s="419"/>
      <c r="N36" s="666"/>
      <c r="O36" s="763"/>
      <c r="P36" s="419"/>
      <c r="Q36" s="666"/>
      <c r="R36" s="763"/>
      <c r="S36" s="419"/>
      <c r="T36" s="666"/>
      <c r="U36" s="763"/>
      <c r="V36" s="419"/>
      <c r="W36" s="666"/>
      <c r="X36" s="763"/>
      <c r="Y36" s="419"/>
      <c r="Z36" s="666"/>
      <c r="AA36" s="449"/>
      <c r="AB36" s="709">
        <f t="shared" si="10"/>
        <v>0</v>
      </c>
      <c r="AC36" s="710">
        <f t="shared" si="11"/>
        <v>0</v>
      </c>
      <c r="AD36" s="159"/>
    </row>
    <row r="37" spans="1:30" ht="7" customHeight="1">
      <c r="A37" s="575"/>
      <c r="B37" s="383"/>
      <c r="C37" s="109"/>
      <c r="D37" s="96"/>
      <c r="E37" s="96"/>
      <c r="F37" s="449"/>
      <c r="G37" s="96"/>
      <c r="H37" s="96"/>
      <c r="I37" s="449"/>
      <c r="J37" s="96"/>
      <c r="K37" s="96"/>
      <c r="L37" s="449"/>
      <c r="M37" s="96"/>
      <c r="N37" s="96"/>
      <c r="O37" s="449"/>
      <c r="P37" s="96"/>
      <c r="Q37" s="96"/>
      <c r="R37" s="449"/>
      <c r="S37" s="96"/>
      <c r="T37" s="96"/>
      <c r="U37" s="449"/>
      <c r="V37" s="96"/>
      <c r="W37" s="96"/>
      <c r="X37" s="449"/>
      <c r="Y37" s="96"/>
      <c r="Z37" s="96"/>
      <c r="AA37" s="449"/>
      <c r="AB37" s="96"/>
      <c r="AC37" s="96"/>
      <c r="AD37" s="159"/>
    </row>
    <row r="38" spans="1:30" ht="24" customHeight="1">
      <c r="A38" s="575"/>
      <c r="B38" s="382" t="s">
        <v>442</v>
      </c>
      <c r="C38" s="109"/>
      <c r="D38" s="894">
        <f t="shared" ref="D38:Z38" si="12">SUM(D30:D37)</f>
        <v>0</v>
      </c>
      <c r="E38" s="130">
        <f t="shared" si="12"/>
        <v>0</v>
      </c>
      <c r="F38" s="895"/>
      <c r="G38" s="894">
        <f t="shared" si="12"/>
        <v>0</v>
      </c>
      <c r="H38" s="130">
        <f t="shared" si="12"/>
        <v>0</v>
      </c>
      <c r="I38" s="895"/>
      <c r="J38" s="894">
        <f t="shared" si="12"/>
        <v>0</v>
      </c>
      <c r="K38" s="130">
        <f t="shared" si="12"/>
        <v>0</v>
      </c>
      <c r="L38" s="895"/>
      <c r="M38" s="894">
        <f t="shared" ref="M38:N38" si="13">SUM(M30:M37)</f>
        <v>0</v>
      </c>
      <c r="N38" s="130">
        <f t="shared" si="13"/>
        <v>0</v>
      </c>
      <c r="O38" s="895"/>
      <c r="P38" s="894">
        <f t="shared" ref="P38:Q38" si="14">SUM(P30:P37)</f>
        <v>0</v>
      </c>
      <c r="Q38" s="130">
        <f t="shared" si="14"/>
        <v>0</v>
      </c>
      <c r="R38" s="895"/>
      <c r="S38" s="894">
        <f t="shared" ref="S38:T38" si="15">SUM(S30:S37)</f>
        <v>0</v>
      </c>
      <c r="T38" s="130">
        <f t="shared" si="15"/>
        <v>0</v>
      </c>
      <c r="U38" s="897"/>
      <c r="V38" s="131">
        <f t="shared" si="12"/>
        <v>0</v>
      </c>
      <c r="W38" s="135">
        <f t="shared" si="12"/>
        <v>0</v>
      </c>
      <c r="X38" s="820"/>
      <c r="Y38" s="131">
        <f t="shared" si="12"/>
        <v>0</v>
      </c>
      <c r="Z38" s="130">
        <f t="shared" si="12"/>
        <v>0</v>
      </c>
      <c r="AA38" s="897"/>
      <c r="AB38" s="707">
        <f t="shared" ref="AB38" si="16">SUMPRODUCT((MOD(COLUMN(D38:Z38),3)=1)*D38:Z38)</f>
        <v>0</v>
      </c>
      <c r="AC38" s="708">
        <f t="shared" ref="AC38" si="17">SUMPRODUCT((MOD(COLUMN(D38:Z38),3)=2)*D38:Z38)</f>
        <v>0</v>
      </c>
      <c r="AD38" s="159"/>
    </row>
    <row r="39" spans="1:30" s="983" customFormat="1" ht="5.15" customHeight="1">
      <c r="A39" s="575"/>
      <c r="B39" s="382"/>
      <c r="C39" s="109"/>
      <c r="D39" s="96"/>
      <c r="E39" s="85"/>
      <c r="F39" s="704"/>
      <c r="G39" s="96"/>
      <c r="H39" s="85"/>
      <c r="I39" s="704"/>
      <c r="J39" s="96"/>
      <c r="K39" s="85"/>
      <c r="L39" s="704"/>
      <c r="M39" s="96"/>
      <c r="N39" s="85"/>
      <c r="O39" s="704"/>
      <c r="P39" s="96"/>
      <c r="Q39" s="85"/>
      <c r="R39" s="704"/>
      <c r="S39" s="96"/>
      <c r="T39" s="85"/>
      <c r="U39" s="704"/>
      <c r="V39" s="96"/>
      <c r="W39" s="96"/>
      <c r="X39" s="449"/>
      <c r="Y39" s="96"/>
      <c r="Z39" s="96"/>
      <c r="AA39" s="449"/>
      <c r="AB39" s="96"/>
      <c r="AC39" s="96"/>
      <c r="AD39" s="159"/>
    </row>
    <row r="40" spans="1:30" ht="20" customHeight="1">
      <c r="A40" s="576"/>
      <c r="B40" s="714" t="s">
        <v>450</v>
      </c>
      <c r="C40" s="932"/>
      <c r="D40" s="419"/>
      <c r="E40" s="666"/>
      <c r="F40" s="763"/>
      <c r="G40" s="419"/>
      <c r="H40" s="666"/>
      <c r="I40" s="763"/>
      <c r="J40" s="419"/>
      <c r="K40" s="666"/>
      <c r="L40" s="763"/>
      <c r="M40" s="419"/>
      <c r="N40" s="666"/>
      <c r="O40" s="763"/>
      <c r="P40" s="419"/>
      <c r="Q40" s="666"/>
      <c r="R40" s="763"/>
      <c r="S40" s="419"/>
      <c r="T40" s="666"/>
      <c r="U40" s="763"/>
      <c r="V40" s="419"/>
      <c r="W40" s="666"/>
      <c r="X40" s="763"/>
      <c r="Y40" s="419"/>
      <c r="Z40" s="666"/>
      <c r="AA40" s="449"/>
      <c r="AB40" s="709">
        <f>SUMPRODUCT((MOD(COLUMN(D40:Z40),3)=1)*D40:Z40)</f>
        <v>0</v>
      </c>
      <c r="AC40" s="710">
        <f>SUMPRODUCT((MOD(COLUMN(D40:Z40),3)=2)*D40:Z40)</f>
        <v>0</v>
      </c>
      <c r="AD40" s="159"/>
    </row>
    <row r="41" spans="1:30" ht="5.15" customHeight="1">
      <c r="A41" s="575"/>
      <c r="B41" s="382"/>
      <c r="C41" s="109"/>
      <c r="D41" s="96"/>
      <c r="E41" s="85"/>
      <c r="F41" s="704"/>
      <c r="G41" s="96"/>
      <c r="H41" s="85"/>
      <c r="I41" s="704"/>
      <c r="J41" s="96"/>
      <c r="K41" s="85"/>
      <c r="L41" s="704"/>
      <c r="M41" s="96"/>
      <c r="N41" s="85"/>
      <c r="O41" s="704"/>
      <c r="P41" s="96"/>
      <c r="Q41" s="85"/>
      <c r="R41" s="704"/>
      <c r="S41" s="96"/>
      <c r="T41" s="85"/>
      <c r="U41" s="704"/>
      <c r="V41" s="96"/>
      <c r="W41" s="96"/>
      <c r="X41" s="449"/>
      <c r="Y41" s="96"/>
      <c r="Z41" s="96"/>
      <c r="AA41" s="449"/>
      <c r="AB41" s="96"/>
      <c r="AC41" s="96"/>
      <c r="AD41" s="159"/>
    </row>
    <row r="42" spans="1:30" ht="12.65" customHeight="1">
      <c r="A42" s="575"/>
      <c r="B42" s="381" t="s">
        <v>109</v>
      </c>
      <c r="C42" s="109"/>
      <c r="D42" s="96"/>
      <c r="E42" s="96"/>
      <c r="F42" s="449"/>
      <c r="G42" s="96"/>
      <c r="H42" s="96"/>
      <c r="I42" s="449"/>
      <c r="J42" s="96"/>
      <c r="K42" s="96"/>
      <c r="L42" s="449"/>
      <c r="M42" s="96"/>
      <c r="N42" s="96"/>
      <c r="O42" s="449"/>
      <c r="P42" s="96"/>
      <c r="Q42" s="96"/>
      <c r="R42" s="449"/>
      <c r="S42" s="96"/>
      <c r="T42" s="96"/>
      <c r="U42" s="449"/>
      <c r="V42" s="96"/>
      <c r="W42" s="96"/>
      <c r="X42" s="449"/>
      <c r="Y42" s="96"/>
      <c r="Z42" s="96"/>
      <c r="AA42" s="449"/>
      <c r="AB42" s="96"/>
      <c r="AC42" s="96"/>
      <c r="AD42" s="159"/>
    </row>
    <row r="43" spans="1:30" ht="20" customHeight="1">
      <c r="A43" s="575"/>
      <c r="B43" s="382" t="s">
        <v>110</v>
      </c>
      <c r="C43" s="932"/>
      <c r="D43" s="419"/>
      <c r="E43" s="421"/>
      <c r="F43" s="898"/>
      <c r="G43" s="873"/>
      <c r="H43" s="421"/>
      <c r="I43" s="763"/>
      <c r="J43" s="419"/>
      <c r="K43" s="421"/>
      <c r="L43" s="763"/>
      <c r="M43" s="419"/>
      <c r="N43" s="421"/>
      <c r="O43" s="763"/>
      <c r="P43" s="419"/>
      <c r="Q43" s="421"/>
      <c r="R43" s="763"/>
      <c r="S43" s="419"/>
      <c r="T43" s="421"/>
      <c r="U43" s="763"/>
      <c r="V43" s="419"/>
      <c r="W43" s="421"/>
      <c r="X43" s="763"/>
      <c r="Y43" s="873"/>
      <c r="Z43" s="421"/>
      <c r="AA43" s="763"/>
      <c r="AB43" s="709">
        <f t="shared" ref="AB43" si="18">SUMPRODUCT((MOD(COLUMN(D43:Z43),3)=1)*D43:Z43)</f>
        <v>0</v>
      </c>
      <c r="AC43" s="710">
        <f t="shared" ref="AC43" si="19">SUMPRODUCT((MOD(COLUMN(D43:Z43),3)=2)*D43:Z43)</f>
        <v>0</v>
      </c>
      <c r="AD43" s="159"/>
    </row>
    <row r="44" spans="1:30" ht="12.65" customHeight="1">
      <c r="A44" s="575"/>
      <c r="B44" s="384" t="s">
        <v>213</v>
      </c>
      <c r="C44" s="109"/>
      <c r="D44" s="449"/>
      <c r="E44" s="452"/>
      <c r="F44" s="452"/>
      <c r="G44" s="449"/>
      <c r="H44" s="452"/>
      <c r="I44" s="452"/>
      <c r="J44" s="449"/>
      <c r="K44" s="452"/>
      <c r="L44" s="452"/>
      <c r="M44" s="449"/>
      <c r="N44" s="452"/>
      <c r="O44" s="452"/>
      <c r="P44" s="449"/>
      <c r="Q44" s="452"/>
      <c r="R44" s="452"/>
      <c r="S44" s="449"/>
      <c r="T44" s="452"/>
      <c r="U44" s="452"/>
      <c r="V44" s="449"/>
      <c r="W44" s="449"/>
      <c r="X44" s="449"/>
      <c r="Y44" s="449"/>
      <c r="Z44" s="449"/>
      <c r="AA44" s="449"/>
      <c r="AB44" s="449"/>
      <c r="AC44" s="449"/>
      <c r="AD44" s="159"/>
    </row>
    <row r="45" spans="1:30" ht="20" customHeight="1">
      <c r="A45" s="575"/>
      <c r="B45" s="382" t="s">
        <v>378</v>
      </c>
      <c r="C45" s="932"/>
      <c r="D45" s="419"/>
      <c r="E45" s="666"/>
      <c r="F45" s="763"/>
      <c r="G45" s="419"/>
      <c r="H45" s="666"/>
      <c r="I45" s="763"/>
      <c r="J45" s="419"/>
      <c r="K45" s="666"/>
      <c r="L45" s="763"/>
      <c r="M45" s="419"/>
      <c r="N45" s="666"/>
      <c r="O45" s="763"/>
      <c r="P45" s="419"/>
      <c r="Q45" s="666"/>
      <c r="R45" s="763"/>
      <c r="S45" s="419"/>
      <c r="T45" s="666"/>
      <c r="U45" s="642"/>
      <c r="V45" s="419"/>
      <c r="W45" s="666"/>
      <c r="X45" s="763"/>
      <c r="Y45" s="419"/>
      <c r="Z45" s="666"/>
      <c r="AA45" s="449"/>
      <c r="AB45" s="709">
        <f t="shared" ref="AB45" si="20">SUMPRODUCT((MOD(COLUMN(D45:Z45),3)=1)*D45:Z45)</f>
        <v>0</v>
      </c>
      <c r="AC45" s="710">
        <f t="shared" ref="AC45" si="21">SUMPRODUCT((MOD(COLUMN(D45:Z45),3)=2)*D45:Z45)</f>
        <v>0</v>
      </c>
      <c r="AD45" s="159"/>
    </row>
    <row r="46" spans="1:30" ht="20" customHeight="1">
      <c r="A46" s="575"/>
      <c r="B46" s="382" t="s">
        <v>379</v>
      </c>
      <c r="C46" s="932"/>
      <c r="D46" s="419"/>
      <c r="E46" s="935"/>
      <c r="F46" s="811"/>
      <c r="G46" s="419"/>
      <c r="H46" s="935"/>
      <c r="I46" s="811"/>
      <c r="J46" s="419"/>
      <c r="K46" s="935"/>
      <c r="L46" s="811"/>
      <c r="M46" s="419"/>
      <c r="N46" s="935"/>
      <c r="O46" s="811"/>
      <c r="P46" s="419"/>
      <c r="Q46" s="935"/>
      <c r="R46" s="811"/>
      <c r="S46" s="419"/>
      <c r="T46" s="935"/>
      <c r="U46" s="940"/>
      <c r="V46" s="419"/>
      <c r="W46" s="666"/>
      <c r="X46" s="763"/>
      <c r="Y46" s="419"/>
      <c r="Z46" s="666"/>
      <c r="AA46" s="449"/>
      <c r="AB46" s="709">
        <f t="shared" ref="AB46:AB51" si="22">SUMPRODUCT((MOD(COLUMN(D46:Z46),3)=1)*D46:Z46)</f>
        <v>0</v>
      </c>
      <c r="AC46" s="710">
        <f t="shared" ref="AC46:AC51" si="23">SUMPRODUCT((MOD(COLUMN(D46:Z46),3)=2)*D46:Z46)</f>
        <v>0</v>
      </c>
      <c r="AD46" s="159"/>
    </row>
    <row r="47" spans="1:30" ht="20" customHeight="1">
      <c r="A47" s="575"/>
      <c r="B47" s="382" t="s">
        <v>380</v>
      </c>
      <c r="C47" s="932"/>
      <c r="D47" s="419"/>
      <c r="E47" s="666"/>
      <c r="F47" s="763"/>
      <c r="G47" s="419"/>
      <c r="H47" s="666"/>
      <c r="I47" s="763"/>
      <c r="J47" s="419"/>
      <c r="K47" s="666"/>
      <c r="L47" s="763"/>
      <c r="M47" s="419"/>
      <c r="N47" s="666"/>
      <c r="O47" s="763"/>
      <c r="P47" s="419"/>
      <c r="Q47" s="666"/>
      <c r="R47" s="763"/>
      <c r="S47" s="419"/>
      <c r="T47" s="666"/>
      <c r="U47" s="642"/>
      <c r="V47" s="419"/>
      <c r="W47" s="666"/>
      <c r="X47" s="763"/>
      <c r="Y47" s="419"/>
      <c r="Z47" s="666"/>
      <c r="AA47" s="449"/>
      <c r="AB47" s="709">
        <f t="shared" si="22"/>
        <v>0</v>
      </c>
      <c r="AC47" s="710">
        <f t="shared" si="23"/>
        <v>0</v>
      </c>
      <c r="AD47" s="159"/>
    </row>
    <row r="48" spans="1:30" ht="20" customHeight="1">
      <c r="A48" s="575"/>
      <c r="B48" s="539" t="s">
        <v>264</v>
      </c>
      <c r="C48" s="932"/>
      <c r="D48" s="419"/>
      <c r="E48" s="666"/>
      <c r="F48" s="763"/>
      <c r="G48" s="419"/>
      <c r="H48" s="666"/>
      <c r="I48" s="763"/>
      <c r="J48" s="419"/>
      <c r="K48" s="666"/>
      <c r="L48" s="763"/>
      <c r="M48" s="419"/>
      <c r="N48" s="666"/>
      <c r="O48" s="763"/>
      <c r="P48" s="419"/>
      <c r="Q48" s="666"/>
      <c r="R48" s="763"/>
      <c r="S48" s="419"/>
      <c r="T48" s="666"/>
      <c r="U48" s="642"/>
      <c r="V48" s="419"/>
      <c r="W48" s="666"/>
      <c r="X48" s="763"/>
      <c r="Y48" s="419"/>
      <c r="Z48" s="666"/>
      <c r="AA48" s="449"/>
      <c r="AB48" s="709">
        <f t="shared" si="22"/>
        <v>0</v>
      </c>
      <c r="AC48" s="710">
        <f t="shared" si="23"/>
        <v>0</v>
      </c>
      <c r="AD48" s="159"/>
    </row>
    <row r="49" spans="1:30" ht="20" customHeight="1">
      <c r="A49" s="575"/>
      <c r="B49" s="539" t="s">
        <v>264</v>
      </c>
      <c r="C49" s="932"/>
      <c r="D49" s="419"/>
      <c r="E49" s="666"/>
      <c r="F49" s="763"/>
      <c r="G49" s="419"/>
      <c r="H49" s="666"/>
      <c r="I49" s="763"/>
      <c r="J49" s="419"/>
      <c r="K49" s="666"/>
      <c r="L49" s="763"/>
      <c r="M49" s="419"/>
      <c r="N49" s="666"/>
      <c r="O49" s="763"/>
      <c r="P49" s="419"/>
      <c r="Q49" s="666"/>
      <c r="R49" s="763"/>
      <c r="S49" s="419"/>
      <c r="T49" s="666"/>
      <c r="U49" s="642"/>
      <c r="V49" s="419"/>
      <c r="W49" s="666"/>
      <c r="X49" s="763"/>
      <c r="Y49" s="419"/>
      <c r="Z49" s="666"/>
      <c r="AA49" s="449"/>
      <c r="AB49" s="709">
        <f t="shared" si="22"/>
        <v>0</v>
      </c>
      <c r="AC49" s="710">
        <f t="shared" si="23"/>
        <v>0</v>
      </c>
      <c r="AD49" s="159"/>
    </row>
    <row r="50" spans="1:30" ht="20" customHeight="1">
      <c r="A50" s="575"/>
      <c r="B50" s="539" t="s">
        <v>264</v>
      </c>
      <c r="C50" s="932"/>
      <c r="D50" s="419"/>
      <c r="E50" s="666"/>
      <c r="F50" s="763"/>
      <c r="G50" s="419"/>
      <c r="H50" s="666"/>
      <c r="I50" s="763"/>
      <c r="J50" s="419"/>
      <c r="K50" s="666"/>
      <c r="L50" s="763"/>
      <c r="M50" s="419"/>
      <c r="N50" s="666"/>
      <c r="O50" s="763"/>
      <c r="P50" s="419"/>
      <c r="Q50" s="666"/>
      <c r="R50" s="763"/>
      <c r="S50" s="419"/>
      <c r="T50" s="666"/>
      <c r="U50" s="642"/>
      <c r="V50" s="419"/>
      <c r="W50" s="666"/>
      <c r="X50" s="763"/>
      <c r="Y50" s="419"/>
      <c r="Z50" s="666"/>
      <c r="AA50" s="449"/>
      <c r="AB50" s="709">
        <f t="shared" si="22"/>
        <v>0</v>
      </c>
      <c r="AC50" s="710">
        <f t="shared" si="23"/>
        <v>0</v>
      </c>
      <c r="AD50" s="159"/>
    </row>
    <row r="51" spans="1:30" ht="20" customHeight="1">
      <c r="A51" s="575"/>
      <c r="B51" s="539" t="s">
        <v>264</v>
      </c>
      <c r="C51" s="932"/>
      <c r="D51" s="419"/>
      <c r="E51" s="666"/>
      <c r="F51" s="763"/>
      <c r="G51" s="419"/>
      <c r="H51" s="666"/>
      <c r="I51" s="763"/>
      <c r="J51" s="419"/>
      <c r="K51" s="666"/>
      <c r="L51" s="763"/>
      <c r="M51" s="419"/>
      <c r="N51" s="666"/>
      <c r="O51" s="763"/>
      <c r="P51" s="419"/>
      <c r="Q51" s="666"/>
      <c r="R51" s="763"/>
      <c r="S51" s="419"/>
      <c r="T51" s="666"/>
      <c r="U51" s="642"/>
      <c r="V51" s="419"/>
      <c r="W51" s="666"/>
      <c r="X51" s="763"/>
      <c r="Y51" s="419"/>
      <c r="Z51" s="666"/>
      <c r="AA51" s="449"/>
      <c r="AB51" s="709">
        <f t="shared" si="22"/>
        <v>0</v>
      </c>
      <c r="AC51" s="710">
        <f t="shared" si="23"/>
        <v>0</v>
      </c>
      <c r="AD51" s="159"/>
    </row>
    <row r="52" spans="1:30" ht="10" customHeight="1">
      <c r="A52" s="575"/>
      <c r="B52" s="382"/>
      <c r="C52" s="109"/>
      <c r="D52" s="96"/>
      <c r="E52" s="96"/>
      <c r="F52" s="449"/>
      <c r="G52" s="96"/>
      <c r="H52" s="96"/>
      <c r="I52" s="449"/>
      <c r="J52" s="96"/>
      <c r="K52" s="96"/>
      <c r="L52" s="449"/>
      <c r="M52" s="96"/>
      <c r="N52" s="96"/>
      <c r="O52" s="449"/>
      <c r="P52" s="96"/>
      <c r="Q52" s="96"/>
      <c r="R52" s="449"/>
      <c r="S52" s="96"/>
      <c r="T52" s="96"/>
      <c r="U52" s="449"/>
      <c r="V52" s="96"/>
      <c r="W52" s="96"/>
      <c r="X52" s="449"/>
      <c r="Y52" s="96"/>
      <c r="Z52" s="96"/>
      <c r="AA52" s="449"/>
      <c r="AB52" s="96"/>
      <c r="AC52" s="96"/>
      <c r="AD52" s="159"/>
    </row>
    <row r="53" spans="1:30" ht="24" customHeight="1">
      <c r="A53" s="575"/>
      <c r="B53" s="382" t="s">
        <v>443</v>
      </c>
      <c r="C53" s="932"/>
      <c r="D53" s="131">
        <f t="shared" ref="D53:Z53" si="24">SUM(D43:D52)</f>
        <v>0</v>
      </c>
      <c r="E53" s="678">
        <f t="shared" si="24"/>
        <v>0</v>
      </c>
      <c r="F53" s="897"/>
      <c r="G53" s="131">
        <f t="shared" si="24"/>
        <v>0</v>
      </c>
      <c r="H53" s="130">
        <f t="shared" si="24"/>
        <v>0</v>
      </c>
      <c r="I53" s="897"/>
      <c r="J53" s="131">
        <f t="shared" si="24"/>
        <v>0</v>
      </c>
      <c r="K53" s="130">
        <f t="shared" si="24"/>
        <v>0</v>
      </c>
      <c r="L53" s="897"/>
      <c r="M53" s="131">
        <f t="shared" ref="M53:N53" si="25">SUM(M43:M52)</f>
        <v>0</v>
      </c>
      <c r="N53" s="130">
        <f t="shared" si="25"/>
        <v>0</v>
      </c>
      <c r="O53" s="897"/>
      <c r="P53" s="131">
        <f t="shared" ref="P53:Q53" si="26">SUM(P43:P52)</f>
        <v>0</v>
      </c>
      <c r="Q53" s="130">
        <f t="shared" si="26"/>
        <v>0</v>
      </c>
      <c r="R53" s="897"/>
      <c r="S53" s="131">
        <f t="shared" ref="S53:T53" si="27">SUM(S43:S52)</f>
        <v>0</v>
      </c>
      <c r="T53" s="130">
        <f t="shared" si="27"/>
        <v>0</v>
      </c>
      <c r="U53" s="895"/>
      <c r="V53" s="894">
        <f t="shared" si="24"/>
        <v>0</v>
      </c>
      <c r="W53" s="672">
        <f t="shared" si="24"/>
        <v>0</v>
      </c>
      <c r="X53" s="892"/>
      <c r="Y53" s="894">
        <f t="shared" si="24"/>
        <v>0</v>
      </c>
      <c r="Z53" s="678">
        <f t="shared" si="24"/>
        <v>0</v>
      </c>
      <c r="AA53" s="673"/>
      <c r="AB53" s="707">
        <f t="shared" ref="AB53" si="28">SUMPRODUCT((MOD(COLUMN(D53:Z53),3)=1)*D53:Z53)</f>
        <v>0</v>
      </c>
      <c r="AC53" s="708">
        <f t="shared" ref="AC53" si="29">SUMPRODUCT((MOD(COLUMN(D53:Z53),3)=2)*D53:Z53)</f>
        <v>0</v>
      </c>
      <c r="AD53" s="159"/>
    </row>
    <row r="54" spans="1:30" ht="15" customHeight="1" thickBot="1">
      <c r="A54" s="177"/>
      <c r="B54" s="206"/>
      <c r="C54" s="166"/>
      <c r="D54" s="166"/>
      <c r="E54" s="166"/>
      <c r="F54" s="924"/>
      <c r="G54" s="166"/>
      <c r="H54" s="166"/>
      <c r="I54" s="924"/>
      <c r="J54" s="166"/>
      <c r="K54" s="166"/>
      <c r="L54" s="924"/>
      <c r="M54" s="166"/>
      <c r="N54" s="166"/>
      <c r="O54" s="924"/>
      <c r="P54" s="166"/>
      <c r="Q54" s="166"/>
      <c r="R54" s="924"/>
      <c r="S54" s="166"/>
      <c r="T54" s="166"/>
      <c r="U54" s="924"/>
      <c r="V54" s="166"/>
      <c r="W54" s="166"/>
      <c r="X54" s="924"/>
      <c r="Y54" s="166"/>
      <c r="Z54" s="166"/>
      <c r="AA54" s="924"/>
      <c r="AB54" s="166"/>
      <c r="AC54" s="166"/>
      <c r="AD54" s="167"/>
    </row>
  </sheetData>
  <sheetProtection insertColumns="0" insertRows="0" deleteColumns="0"/>
  <mergeCells count="13">
    <mergeCell ref="A2:AD2"/>
    <mergeCell ref="A3:AD3"/>
    <mergeCell ref="A5:AD5"/>
    <mergeCell ref="B7:AC8"/>
    <mergeCell ref="D9:E9"/>
    <mergeCell ref="G9:H9"/>
    <mergeCell ref="J9:K9"/>
    <mergeCell ref="V9:W9"/>
    <mergeCell ref="Y9:Z9"/>
    <mergeCell ref="AB9:AC9"/>
    <mergeCell ref="M9:N9"/>
    <mergeCell ref="P9:Q9"/>
    <mergeCell ref="S9:T9"/>
  </mergeCells>
  <conditionalFormatting sqref="A1:XFD1048576">
    <cfRule type="expression" dxfId="25" priority="330">
      <formula>CELL("protect",A1)=1</formula>
    </cfRule>
    <cfRule type="expression" dxfId="24" priority="331">
      <formula>CELL("protect",A1)=1</formula>
    </cfRule>
  </conditionalFormatting>
  <conditionalFormatting sqref="AB38:AC40 AB53:AC53 AB43:AC43 AB45:AC51 AB11:AC25 AB27:AC27 D9:AC10 AB30:AC36">
    <cfRule type="expression" dxfId="23" priority="325">
      <formula>CELL("protect",D9)=1</formula>
    </cfRule>
  </conditionalFormatting>
  <conditionalFormatting sqref="AB38:AC40 AB53:AC53 AB43:AC43 AB45:AC51 B7:AC8 L7:T9 AB11:AC25 AB27:AC27 D9:AC10 AB30:AC36">
    <cfRule type="expression" dxfId="22" priority="324">
      <formula>CELL("protect",B7)=1</formula>
    </cfRule>
  </conditionalFormatting>
  <conditionalFormatting sqref="AB38:AC40 AB53:AC53 AB43:AC43 AB45:AC51 AB11:AC25 AB27:AC27 AB30:AC36">
    <cfRule type="containsErrors" dxfId="21" priority="312">
      <formula>ISERROR(AB11)</formula>
    </cfRule>
  </conditionalFormatting>
  <pageMargins left="0.23622047244094491" right="0.23622047244094491" top="0.31496062992125984" bottom="0.55118110236220474" header="0.31496062992125984" footer="0.31496062992125984"/>
  <pageSetup paperSize="5" scale="53" orientation="landscape" r:id="rId1"/>
  <headerFooter alignWithMargins="0">
    <oddFooter>&amp;RPage 7-A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showGridLines="0" zoomScale="85" zoomScaleNormal="85" workbookViewId="0"/>
  </sheetViews>
  <sheetFormatPr defaultRowHeight="13"/>
  <cols>
    <col min="1" max="1" width="2.8984375" customWidth="1"/>
    <col min="2" max="2" width="31.3984375" customWidth="1"/>
    <col min="3" max="3" width="3.69921875" customWidth="1"/>
    <col min="4" max="7" width="21.8984375" customWidth="1"/>
    <col min="8" max="8" width="1.3984375" customWidth="1"/>
    <col min="9" max="11" width="21.8984375" customWidth="1"/>
    <col min="12" max="12" width="1.09765625" customWidth="1"/>
    <col min="13" max="13" width="14.296875" customWidth="1"/>
    <col min="14" max="14" width="1.296875" customWidth="1"/>
    <col min="15" max="18" width="21.8984375" customWidth="1"/>
  </cols>
  <sheetData>
    <row r="1" spans="1:20" ht="15.5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200"/>
    </row>
    <row r="2" spans="1:20" ht="15.5">
      <c r="A2" s="201"/>
      <c r="B2" s="118" t="s">
        <v>134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202"/>
    </row>
    <row r="3" spans="1:20" s="88" customFormat="1" ht="19.5" customHeight="1">
      <c r="A3" s="1031" t="str">
        <f>title!A5</f>
        <v>(name of municipality)</v>
      </c>
      <c r="B3" s="1024"/>
      <c r="C3" s="1024"/>
      <c r="D3" s="1024"/>
      <c r="E3" s="1024"/>
      <c r="F3" s="1024"/>
      <c r="G3" s="1024"/>
      <c r="H3" s="1024"/>
      <c r="I3" s="1024"/>
      <c r="J3" s="1024"/>
      <c r="K3" s="1024"/>
      <c r="L3" s="1024"/>
      <c r="M3" s="1024"/>
      <c r="N3" s="1024"/>
      <c r="O3" s="1024"/>
      <c r="P3" s="1024"/>
      <c r="Q3" s="1024"/>
      <c r="R3" s="1024"/>
      <c r="S3" s="1026"/>
    </row>
    <row r="4" spans="1:20" s="88" customFormat="1" ht="19.5" customHeight="1">
      <c r="A4" s="391"/>
      <c r="B4" s="379"/>
      <c r="C4" s="379"/>
      <c r="D4" s="379"/>
      <c r="E4" s="379"/>
      <c r="F4" s="379"/>
      <c r="G4" s="379"/>
      <c r="H4" s="379"/>
      <c r="I4" s="392"/>
      <c r="J4" s="392"/>
      <c r="K4" s="392"/>
      <c r="L4" s="379"/>
      <c r="M4" s="379"/>
      <c r="N4" s="379"/>
      <c r="O4" s="379"/>
      <c r="P4" s="379"/>
      <c r="Q4" s="379"/>
      <c r="R4" s="379"/>
      <c r="S4" s="393"/>
      <c r="T4" s="89"/>
    </row>
    <row r="5" spans="1:20" s="88" customFormat="1" ht="19.5" customHeight="1">
      <c r="A5" s="1031" t="str">
        <f>title!A7</f>
        <v>For the Year 20</v>
      </c>
      <c r="B5" s="1024"/>
      <c r="C5" s="1024"/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4"/>
      <c r="S5" s="1026"/>
      <c r="T5" s="89"/>
    </row>
    <row r="6" spans="1:20" ht="15.5">
      <c r="A6" s="201"/>
      <c r="B6" s="182"/>
      <c r="C6" s="183"/>
      <c r="D6" s="181"/>
      <c r="E6" s="181"/>
      <c r="F6" s="181"/>
      <c r="G6" s="181"/>
      <c r="H6" s="181"/>
      <c r="I6" s="181"/>
      <c r="J6" s="181"/>
      <c r="K6" s="181"/>
      <c r="L6" s="184"/>
      <c r="M6" s="185"/>
      <c r="N6" s="184"/>
      <c r="O6" s="185"/>
      <c r="P6" s="185"/>
      <c r="Q6" s="185"/>
      <c r="R6" s="185"/>
      <c r="S6" s="202"/>
    </row>
    <row r="7" spans="1:20" ht="15.5">
      <c r="A7" s="201"/>
      <c r="B7" s="184"/>
      <c r="C7" s="184"/>
      <c r="D7" s="232"/>
      <c r="E7" s="233" t="s">
        <v>135</v>
      </c>
      <c r="F7" s="240"/>
      <c r="G7" s="234"/>
      <c r="H7" s="184"/>
      <c r="I7" s="232"/>
      <c r="J7" s="233" t="s">
        <v>136</v>
      </c>
      <c r="K7" s="234"/>
      <c r="L7" s="184"/>
      <c r="M7" s="186"/>
      <c r="N7" s="184"/>
      <c r="O7" s="241" t="s">
        <v>137</v>
      </c>
      <c r="P7" s="242"/>
      <c r="Q7" s="243"/>
      <c r="R7" s="244"/>
      <c r="S7" s="202"/>
    </row>
    <row r="8" spans="1:20" ht="15.5">
      <c r="A8" s="201"/>
      <c r="B8" s="184"/>
      <c r="C8" s="184"/>
      <c r="D8" s="238"/>
      <c r="E8" s="1039" t="s">
        <v>217</v>
      </c>
      <c r="F8" s="239" t="s">
        <v>240</v>
      </c>
      <c r="G8" s="238"/>
      <c r="H8" s="184"/>
      <c r="I8" s="225"/>
      <c r="J8" s="227" t="s">
        <v>139</v>
      </c>
      <c r="K8" s="225"/>
      <c r="L8" s="184"/>
      <c r="M8" s="595" t="s">
        <v>133</v>
      </c>
      <c r="N8" s="184"/>
      <c r="O8" s="245" t="s">
        <v>140</v>
      </c>
      <c r="P8" s="599" t="s">
        <v>141</v>
      </c>
      <c r="Q8" s="1041" t="s">
        <v>242</v>
      </c>
      <c r="R8" s="601"/>
      <c r="S8" s="202"/>
    </row>
    <row r="9" spans="1:20" ht="15.5">
      <c r="A9" s="201"/>
      <c r="B9" s="22" t="s">
        <v>227</v>
      </c>
      <c r="C9" s="184"/>
      <c r="D9" s="226" t="s">
        <v>143</v>
      </c>
      <c r="E9" s="1040"/>
      <c r="F9" s="231" t="s">
        <v>149</v>
      </c>
      <c r="G9" s="229" t="s">
        <v>145</v>
      </c>
      <c r="H9" s="184"/>
      <c r="I9" s="226" t="s">
        <v>146</v>
      </c>
      <c r="J9" s="228" t="s">
        <v>147</v>
      </c>
      <c r="K9" s="229" t="s">
        <v>145</v>
      </c>
      <c r="L9" s="184"/>
      <c r="M9" s="596"/>
      <c r="N9" s="184"/>
      <c r="O9" s="229" t="s">
        <v>148</v>
      </c>
      <c r="P9" s="600" t="s">
        <v>149</v>
      </c>
      <c r="Q9" s="1042"/>
      <c r="R9" s="602" t="s">
        <v>145</v>
      </c>
      <c r="S9" s="202"/>
    </row>
    <row r="10" spans="1:20" ht="15.5">
      <c r="A10" s="201"/>
      <c r="B10" s="210" t="s">
        <v>226</v>
      </c>
      <c r="C10" s="183"/>
      <c r="D10" s="518"/>
      <c r="E10" s="518"/>
      <c r="F10" s="518"/>
      <c r="G10" s="214">
        <f>SUM(D10:F10)</f>
        <v>0</v>
      </c>
      <c r="H10" s="21"/>
      <c r="I10" s="520"/>
      <c r="J10" s="222">
        <f>IFERROR(R10-I10,"")</f>
        <v>0</v>
      </c>
      <c r="K10" s="218">
        <f t="shared" ref="K10:K15" si="0">SUM(I10:J10)</f>
        <v>0</v>
      </c>
      <c r="L10" s="188"/>
      <c r="M10" s="594" t="str">
        <f>IFERROR(ROUND(I10/G10*1000,3),"")</f>
        <v/>
      </c>
      <c r="N10" s="188"/>
      <c r="O10" s="218" t="str">
        <f>IFERROR(M10*D10/1000,"")</f>
        <v/>
      </c>
      <c r="P10" s="597" t="str">
        <f>IFERROR(M10*F10/1000,"")</f>
        <v/>
      </c>
      <c r="Q10" s="403"/>
      <c r="R10" s="218">
        <f>SUM(O10:Q10)</f>
        <v>0</v>
      </c>
      <c r="S10" s="202"/>
    </row>
    <row r="11" spans="1:20" ht="15.5">
      <c r="A11" s="201"/>
      <c r="B11" s="519" t="s">
        <v>221</v>
      </c>
      <c r="C11" s="183"/>
      <c r="D11" s="518"/>
      <c r="E11" s="518"/>
      <c r="F11" s="518"/>
      <c r="G11" s="214">
        <f>SUM(D11:F11)</f>
        <v>0</v>
      </c>
      <c r="H11" s="21"/>
      <c r="I11" s="520"/>
      <c r="J11" s="222">
        <f>IFERROR(R11-I11,"")</f>
        <v>0</v>
      </c>
      <c r="K11" s="218">
        <f t="shared" si="0"/>
        <v>0</v>
      </c>
      <c r="L11" s="188"/>
      <c r="M11" s="223" t="str">
        <f>IFERROR(ROUND(I11/G11*1000,3),"")</f>
        <v/>
      </c>
      <c r="N11" s="188"/>
      <c r="O11" s="218" t="str">
        <f>IFERROR(M11*D11/1000,"")</f>
        <v/>
      </c>
      <c r="P11" s="218" t="str">
        <f>IFERROR(M11*F11/1000,"")</f>
        <v/>
      </c>
      <c r="Q11" s="218" t="str">
        <f>IFERROR(M11*E11/1000,"")</f>
        <v/>
      </c>
      <c r="R11" s="218">
        <f>SUM(O11:Q11)</f>
        <v>0</v>
      </c>
      <c r="S11" s="202"/>
    </row>
    <row r="12" spans="1:20" ht="15.5">
      <c r="A12" s="201"/>
      <c r="B12" s="519" t="s">
        <v>221</v>
      </c>
      <c r="C12" s="183"/>
      <c r="D12" s="518"/>
      <c r="E12" s="518"/>
      <c r="F12" s="518"/>
      <c r="G12" s="214">
        <f>SUM(D12:F12)</f>
        <v>0</v>
      </c>
      <c r="H12" s="21"/>
      <c r="I12" s="520"/>
      <c r="J12" s="222">
        <f>IFERROR(R12-I12,"")</f>
        <v>0</v>
      </c>
      <c r="K12" s="218">
        <f t="shared" si="0"/>
        <v>0</v>
      </c>
      <c r="L12" s="188"/>
      <c r="M12" s="223" t="str">
        <f>IFERROR(ROUND(I12/G12*1000,3),"")</f>
        <v/>
      </c>
      <c r="N12" s="188"/>
      <c r="O12" s="218" t="str">
        <f>IFERROR(M12*D12/1000,"")</f>
        <v/>
      </c>
      <c r="P12" s="218" t="str">
        <f>IFERROR(M12*F12/1000,"")</f>
        <v/>
      </c>
      <c r="Q12" s="218" t="str">
        <f>IFERROR(M12*E12/1000,"")</f>
        <v/>
      </c>
      <c r="R12" s="218">
        <f>SUM(O12:Q12)</f>
        <v>0</v>
      </c>
      <c r="S12" s="202"/>
    </row>
    <row r="13" spans="1:20" ht="15.5">
      <c r="A13" s="201"/>
      <c r="B13" s="519" t="s">
        <v>221</v>
      </c>
      <c r="C13" s="183"/>
      <c r="D13" s="518"/>
      <c r="E13" s="518"/>
      <c r="F13" s="518"/>
      <c r="G13" s="214">
        <f>SUM(D13:F13)</f>
        <v>0</v>
      </c>
      <c r="H13" s="21"/>
      <c r="I13" s="520"/>
      <c r="J13" s="222">
        <f>IFERROR(R13-I13,"")</f>
        <v>0</v>
      </c>
      <c r="K13" s="218">
        <f t="shared" si="0"/>
        <v>0</v>
      </c>
      <c r="L13" s="188"/>
      <c r="M13" s="223" t="str">
        <f>IFERROR(ROUND(I13/G13*1000,3),"")</f>
        <v/>
      </c>
      <c r="N13" s="188"/>
      <c r="O13" s="218" t="str">
        <f>IFERROR(M13*D13/1000,"")</f>
        <v/>
      </c>
      <c r="P13" s="218" t="str">
        <f>IFERROR(M13*F13/1000,"")</f>
        <v/>
      </c>
      <c r="Q13" s="218" t="str">
        <f>IFERROR(M13*E13/1000,"")</f>
        <v/>
      </c>
      <c r="R13" s="218">
        <f>SUM(O13:Q13)</f>
        <v>0</v>
      </c>
      <c r="S13" s="202"/>
    </row>
    <row r="14" spans="1:20" ht="15.5">
      <c r="A14" s="201"/>
      <c r="B14" s="519" t="s">
        <v>221</v>
      </c>
      <c r="C14" s="183"/>
      <c r="D14" s="518"/>
      <c r="E14" s="518"/>
      <c r="F14" s="518"/>
      <c r="G14" s="214">
        <f>SUM(D14:F14)</f>
        <v>0</v>
      </c>
      <c r="H14" s="21"/>
      <c r="I14" s="520"/>
      <c r="J14" s="222">
        <f>IFERROR(R14-I14,"")</f>
        <v>0</v>
      </c>
      <c r="K14" s="218">
        <f t="shared" si="0"/>
        <v>0</v>
      </c>
      <c r="L14" s="188"/>
      <c r="M14" s="223" t="str">
        <f>IFERROR(ROUND(I14/G14*1000,3),"")</f>
        <v/>
      </c>
      <c r="N14" s="188"/>
      <c r="O14" s="218" t="str">
        <f>IFERROR(M14*D14/1000,"")</f>
        <v/>
      </c>
      <c r="P14" s="218" t="str">
        <f>IFERROR(M14*F14/1000,"")</f>
        <v/>
      </c>
      <c r="Q14" s="218" t="str">
        <f>IFERROR(M14*E14/1000,"")</f>
        <v/>
      </c>
      <c r="R14" s="218">
        <f>SUM(O14:Q14)</f>
        <v>0</v>
      </c>
      <c r="S14" s="202"/>
    </row>
    <row r="15" spans="1:20" ht="15.5">
      <c r="A15" s="201"/>
      <c r="B15" s="211" t="s">
        <v>241</v>
      </c>
      <c r="C15" s="183"/>
      <c r="D15" s="214">
        <f>SUM(D10:D14)</f>
        <v>0</v>
      </c>
      <c r="E15" s="214">
        <f>SUM(E10:E14)</f>
        <v>0</v>
      </c>
      <c r="F15" s="214">
        <f>SUM(F10:F14)</f>
        <v>0</v>
      </c>
      <c r="G15" s="214">
        <f>SUM(G10:G14)</f>
        <v>0</v>
      </c>
      <c r="H15" s="189"/>
      <c r="I15" s="218">
        <f>SUM(I10:I14)</f>
        <v>0</v>
      </c>
      <c r="J15" s="218">
        <f>SUM(J10:J14)</f>
        <v>0</v>
      </c>
      <c r="K15" s="218">
        <f t="shared" si="0"/>
        <v>0</v>
      </c>
      <c r="L15" s="189"/>
      <c r="M15" s="403"/>
      <c r="N15" s="189"/>
      <c r="O15" s="218">
        <f>SUM(O10:O14)</f>
        <v>0</v>
      </c>
      <c r="P15" s="218">
        <f>SUM(P10:P14)</f>
        <v>0</v>
      </c>
      <c r="Q15" s="218">
        <f>SUM(Q10:Q14)</f>
        <v>0</v>
      </c>
      <c r="R15" s="218">
        <f>SUM(R10:R14)</f>
        <v>0</v>
      </c>
      <c r="S15" s="202"/>
    </row>
    <row r="16" spans="1:20" ht="15.5">
      <c r="A16" s="201"/>
      <c r="B16" s="23"/>
      <c r="C16" s="183"/>
      <c r="D16" s="21"/>
      <c r="E16" s="21"/>
      <c r="F16" s="21"/>
      <c r="G16" s="21"/>
      <c r="H16" s="189"/>
      <c r="I16" s="540"/>
      <c r="J16" s="21"/>
      <c r="K16" s="21"/>
      <c r="L16" s="189"/>
      <c r="M16" s="21"/>
      <c r="N16" s="189"/>
      <c r="O16" s="21"/>
      <c r="P16" s="21"/>
      <c r="Q16" s="408" t="s">
        <v>394</v>
      </c>
      <c r="R16" s="21"/>
      <c r="S16" s="202"/>
    </row>
    <row r="17" spans="1:19" ht="15.5">
      <c r="A17" s="201"/>
      <c r="B17" s="184"/>
      <c r="C17" s="184"/>
      <c r="D17" s="232"/>
      <c r="E17" s="233" t="s">
        <v>135</v>
      </c>
      <c r="F17" s="240"/>
      <c r="G17" s="234"/>
      <c r="H17" s="184"/>
      <c r="I17" s="232"/>
      <c r="J17" s="233" t="s">
        <v>136</v>
      </c>
      <c r="K17" s="234"/>
      <c r="L17" s="184"/>
      <c r="M17" s="186"/>
      <c r="N17" s="184"/>
      <c r="O17" s="241" t="s">
        <v>137</v>
      </c>
      <c r="P17" s="242"/>
      <c r="Q17" s="243"/>
      <c r="R17" s="244"/>
      <c r="S17" s="202"/>
    </row>
    <row r="18" spans="1:19" ht="15.5">
      <c r="A18" s="201"/>
      <c r="B18" s="184"/>
      <c r="C18" s="184"/>
      <c r="D18" s="225"/>
      <c r="E18" s="227" t="s">
        <v>138</v>
      </c>
      <c r="F18" s="230" t="s">
        <v>240</v>
      </c>
      <c r="G18" s="225"/>
      <c r="H18" s="184"/>
      <c r="I18" s="225"/>
      <c r="J18" s="227" t="s">
        <v>139</v>
      </c>
      <c r="K18" s="225"/>
      <c r="L18" s="184"/>
      <c r="M18" s="236" t="s">
        <v>133</v>
      </c>
      <c r="N18" s="184"/>
      <c r="O18" s="245" t="s">
        <v>140</v>
      </c>
      <c r="P18" s="245" t="s">
        <v>141</v>
      </c>
      <c r="Q18" s="245" t="s">
        <v>142</v>
      </c>
      <c r="R18" s="245"/>
      <c r="S18" s="202"/>
    </row>
    <row r="19" spans="1:19" ht="14.5" customHeight="1">
      <c r="A19" s="201"/>
      <c r="B19" s="22" t="s">
        <v>214</v>
      </c>
      <c r="C19" s="184"/>
      <c r="D19" s="226" t="s">
        <v>143</v>
      </c>
      <c r="E19" s="228" t="s">
        <v>144</v>
      </c>
      <c r="F19" s="226" t="s">
        <v>149</v>
      </c>
      <c r="G19" s="229" t="s">
        <v>145</v>
      </c>
      <c r="H19" s="184"/>
      <c r="I19" s="226" t="s">
        <v>146</v>
      </c>
      <c r="J19" s="228" t="s">
        <v>147</v>
      </c>
      <c r="K19" s="229" t="s">
        <v>145</v>
      </c>
      <c r="L19" s="184"/>
      <c r="M19" s="237" t="s">
        <v>243</v>
      </c>
      <c r="N19" s="184"/>
      <c r="O19" s="229" t="s">
        <v>148</v>
      </c>
      <c r="P19" s="246" t="s">
        <v>149</v>
      </c>
      <c r="Q19" s="246" t="s">
        <v>150</v>
      </c>
      <c r="R19" s="229" t="s">
        <v>145</v>
      </c>
      <c r="S19" s="202"/>
    </row>
    <row r="20" spans="1:19" ht="20.5" customHeight="1">
      <c r="A20" s="201"/>
      <c r="B20" s="23" t="s">
        <v>386</v>
      </c>
      <c r="C20" s="23"/>
      <c r="D20" s="21"/>
      <c r="E20" s="21"/>
      <c r="F20" s="21"/>
      <c r="G20" s="21"/>
      <c r="H20" s="21"/>
      <c r="I20" s="89"/>
      <c r="J20" s="21"/>
      <c r="K20" s="21"/>
      <c r="L20" s="188"/>
      <c r="M20" s="21"/>
      <c r="N20" s="188"/>
      <c r="O20" s="21"/>
      <c r="P20" s="21"/>
      <c r="Q20" s="21"/>
      <c r="R20" s="21"/>
      <c r="S20" s="202"/>
    </row>
    <row r="21" spans="1:19" ht="15.5">
      <c r="A21" s="201"/>
      <c r="B21" s="521" t="str">
        <f>'page 1'!G10</f>
        <v>Special Area</v>
      </c>
      <c r="C21" s="195"/>
      <c r="D21" s="524"/>
      <c r="E21" s="524"/>
      <c r="F21" s="524"/>
      <c r="G21" s="405">
        <f t="shared" ref="G21:G27" si="1">SUM(D21:F21)</f>
        <v>0</v>
      </c>
      <c r="H21" s="193"/>
      <c r="I21" s="406">
        <f>'page 1'!G35</f>
        <v>0</v>
      </c>
      <c r="J21" s="222">
        <f>IFERROR(R21-I21,"")</f>
        <v>0</v>
      </c>
      <c r="K21" s="406">
        <f>SUM(I21:J21)</f>
        <v>0</v>
      </c>
      <c r="L21" s="194"/>
      <c r="M21" s="407" t="str">
        <f>IFERROR(ROUND((I21-Q21)/G21*1000,3),"")</f>
        <v/>
      </c>
      <c r="N21" s="194"/>
      <c r="O21" s="406" t="str">
        <f>IFERROR(M21*D21/1000,"")</f>
        <v/>
      </c>
      <c r="P21" s="406" t="str">
        <f>IFERROR(M21*F21/1000,"")</f>
        <v/>
      </c>
      <c r="Q21" s="406">
        <f>'page 1'!G16+'page 1'!G17</f>
        <v>0</v>
      </c>
      <c r="R21" s="406">
        <f>SUM(O21:Q21)</f>
        <v>0</v>
      </c>
      <c r="S21" s="202"/>
    </row>
    <row r="22" spans="1:19" ht="15.5">
      <c r="A22" s="201"/>
      <c r="B22" s="521" t="str">
        <f>'page 1'!H10</f>
        <v>Special Area</v>
      </c>
      <c r="C22" s="195"/>
      <c r="D22" s="524"/>
      <c r="E22" s="524"/>
      <c r="F22" s="524"/>
      <c r="G22" s="405">
        <f t="shared" si="1"/>
        <v>0</v>
      </c>
      <c r="H22" s="193"/>
      <c r="I22" s="406">
        <f>'page 1'!H35</f>
        <v>0</v>
      </c>
      <c r="J22" s="222">
        <f>IFERROR(R22-I22,"")</f>
        <v>0</v>
      </c>
      <c r="K22" s="406">
        <f>SUM(I22:J22)</f>
        <v>0</v>
      </c>
      <c r="L22" s="194"/>
      <c r="M22" s="407" t="str">
        <f>IFERROR(ROUND((I22-Q22)/G22*1000,3),"")</f>
        <v/>
      </c>
      <c r="N22" s="194"/>
      <c r="O22" s="406" t="str">
        <f>IFERROR(M22*D22/1000,"")</f>
        <v/>
      </c>
      <c r="P22" s="406" t="str">
        <f>IFERROR(M22*F22/1000,"")</f>
        <v/>
      </c>
      <c r="Q22" s="406">
        <f>'page 1'!H16+'page 1'!H17</f>
        <v>0</v>
      </c>
      <c r="R22" s="406">
        <f>SUM(O22:Q22)</f>
        <v>0</v>
      </c>
      <c r="S22" s="202"/>
    </row>
    <row r="23" spans="1:19" s="88" customFormat="1" ht="15.5">
      <c r="A23" s="201"/>
      <c r="B23" s="521" t="str">
        <f>'page 1'!L10</f>
        <v>Special Area</v>
      </c>
      <c r="C23" s="195"/>
      <c r="D23" s="524"/>
      <c r="E23" s="524"/>
      <c r="F23" s="524"/>
      <c r="G23" s="405">
        <f t="shared" si="1"/>
        <v>0</v>
      </c>
      <c r="H23" s="193"/>
      <c r="I23" s="406">
        <f>'page 1'!I35</f>
        <v>0</v>
      </c>
      <c r="J23" s="222">
        <f>IFERROR(R23-I23,"")</f>
        <v>0</v>
      </c>
      <c r="K23" s="406">
        <f>SUM(I23:J23)</f>
        <v>0</v>
      </c>
      <c r="L23" s="194"/>
      <c r="M23" s="407" t="str">
        <f>IFERROR(ROUND((I23-Q23)/G23*1000,3),"")</f>
        <v/>
      </c>
      <c r="N23" s="194"/>
      <c r="O23" s="406" t="str">
        <f>IFERROR(M23*D23/1000,"")</f>
        <v/>
      </c>
      <c r="P23" s="406" t="str">
        <f>IFERROR(M23*F23/1000,"")</f>
        <v/>
      </c>
      <c r="Q23" s="406">
        <f>'page 1'!I16+'page 1'!I17</f>
        <v>0</v>
      </c>
      <c r="R23" s="406">
        <f>SUM(O23:Q23)</f>
        <v>0</v>
      </c>
      <c r="S23" s="202"/>
    </row>
    <row r="24" spans="1:19" s="973" customFormat="1" ht="15.5">
      <c r="A24" s="201"/>
      <c r="B24" s="521" t="s">
        <v>468</v>
      </c>
      <c r="C24" s="195"/>
      <c r="D24" s="524"/>
      <c r="E24" s="524"/>
      <c r="F24" s="524"/>
      <c r="G24" s="405">
        <f t="shared" si="1"/>
        <v>0</v>
      </c>
      <c r="H24" s="193"/>
      <c r="I24" s="406">
        <f>'page 1'!J35</f>
        <v>0</v>
      </c>
      <c r="J24" s="222">
        <f t="shared" ref="J24:J26" si="2">IFERROR(R24-I24,"")</f>
        <v>0</v>
      </c>
      <c r="K24" s="406">
        <f t="shared" ref="K24:K26" si="3">SUM(I24:J24)</f>
        <v>0</v>
      </c>
      <c r="L24" s="194"/>
      <c r="M24" s="407" t="str">
        <f t="shared" ref="M24:M26" si="4">IFERROR(ROUND((I24-Q24)/G24*1000,3),"")</f>
        <v/>
      </c>
      <c r="N24" s="194"/>
      <c r="O24" s="406" t="str">
        <f t="shared" ref="O24:O26" si="5">IFERROR(M24*D24/1000,"")</f>
        <v/>
      </c>
      <c r="P24" s="406" t="str">
        <f t="shared" ref="P24:P26" si="6">IFERROR(M24*F24/1000,"")</f>
        <v/>
      </c>
      <c r="Q24" s="406">
        <f>'page 1'!J16+'page 1'!J17</f>
        <v>0</v>
      </c>
      <c r="R24" s="406">
        <f t="shared" ref="R24:R26" si="7">SUM(O24:Q24)</f>
        <v>0</v>
      </c>
      <c r="S24" s="202"/>
    </row>
    <row r="25" spans="1:19" s="973" customFormat="1" ht="15.5">
      <c r="A25" s="201"/>
      <c r="B25" s="521" t="s">
        <v>470</v>
      </c>
      <c r="C25" s="195"/>
      <c r="D25" s="524"/>
      <c r="E25" s="524"/>
      <c r="F25" s="524"/>
      <c r="G25" s="405">
        <f t="shared" si="1"/>
        <v>0</v>
      </c>
      <c r="H25" s="193"/>
      <c r="I25" s="406">
        <f>'page 1'!K35</f>
        <v>0</v>
      </c>
      <c r="J25" s="222">
        <f t="shared" si="2"/>
        <v>0</v>
      </c>
      <c r="K25" s="406">
        <f t="shared" si="3"/>
        <v>0</v>
      </c>
      <c r="L25" s="194"/>
      <c r="M25" s="407" t="str">
        <f t="shared" si="4"/>
        <v/>
      </c>
      <c r="N25" s="194"/>
      <c r="O25" s="406" t="str">
        <f t="shared" si="5"/>
        <v/>
      </c>
      <c r="P25" s="406" t="str">
        <f t="shared" si="6"/>
        <v/>
      </c>
      <c r="Q25" s="406">
        <f>'page 1'!K16+'page 1'!K17</f>
        <v>0</v>
      </c>
      <c r="R25" s="406">
        <f t="shared" si="7"/>
        <v>0</v>
      </c>
      <c r="S25" s="202"/>
    </row>
    <row r="26" spans="1:19" s="973" customFormat="1" ht="15.5">
      <c r="A26" s="201"/>
      <c r="B26" s="521" t="s">
        <v>470</v>
      </c>
      <c r="C26" s="195"/>
      <c r="D26" s="524"/>
      <c r="E26" s="524"/>
      <c r="F26" s="524"/>
      <c r="G26" s="405">
        <f t="shared" si="1"/>
        <v>0</v>
      </c>
      <c r="H26" s="193"/>
      <c r="I26" s="406">
        <f>'page 1'!L35</f>
        <v>0</v>
      </c>
      <c r="J26" s="222">
        <f t="shared" si="2"/>
        <v>0</v>
      </c>
      <c r="K26" s="406">
        <f t="shared" si="3"/>
        <v>0</v>
      </c>
      <c r="L26" s="194"/>
      <c r="M26" s="407" t="str">
        <f t="shared" si="4"/>
        <v/>
      </c>
      <c r="N26" s="194"/>
      <c r="O26" s="406" t="str">
        <f t="shared" si="5"/>
        <v/>
      </c>
      <c r="P26" s="406" t="str">
        <f t="shared" si="6"/>
        <v/>
      </c>
      <c r="Q26" s="406">
        <f>'page 1'!L16+'page 1'!L17</f>
        <v>0</v>
      </c>
      <c r="R26" s="406">
        <f t="shared" si="7"/>
        <v>0</v>
      </c>
      <c r="S26" s="202"/>
    </row>
    <row r="27" spans="1:19" s="88" customFormat="1" ht="15.5">
      <c r="A27" s="201"/>
      <c r="B27" s="521" t="str">
        <f>'page 1'!M10</f>
        <v xml:space="preserve">LUD </v>
      </c>
      <c r="C27" s="195"/>
      <c r="D27" s="522"/>
      <c r="E27" s="527"/>
      <c r="F27" s="522"/>
      <c r="G27" s="217">
        <f t="shared" si="1"/>
        <v>0</v>
      </c>
      <c r="H27" s="193"/>
      <c r="I27" s="406">
        <f>'page 1'!M35</f>
        <v>0</v>
      </c>
      <c r="J27" s="222">
        <f>IFERROR(R27-I27,"")</f>
        <v>0</v>
      </c>
      <c r="K27" s="406">
        <f>SUM(I27:J27)</f>
        <v>0</v>
      </c>
      <c r="L27" s="194"/>
      <c r="M27" s="407" t="str">
        <f>IFERROR(ROUND((I27-Q27)/G27*1000,3),"")</f>
        <v/>
      </c>
      <c r="N27" s="194"/>
      <c r="O27" s="406" t="str">
        <f>IFERROR(M27*D27/1000,"")</f>
        <v/>
      </c>
      <c r="P27" s="406" t="str">
        <f>IFERROR(M27*F27/1000,"")</f>
        <v/>
      </c>
      <c r="Q27" s="406">
        <f>'page 1'!M16+'page 1'!M17</f>
        <v>0</v>
      </c>
      <c r="R27" s="406">
        <f>SUM(O27:Q27)</f>
        <v>0</v>
      </c>
      <c r="S27" s="202"/>
    </row>
    <row r="28" spans="1:19" s="950" customFormat="1" ht="15.5">
      <c r="A28" s="201"/>
      <c r="B28" s="952"/>
      <c r="C28" s="953"/>
      <c r="D28" s="951"/>
      <c r="E28" s="954"/>
      <c r="F28" s="951"/>
      <c r="G28" s="951"/>
      <c r="H28" s="193"/>
      <c r="I28" s="193"/>
      <c r="J28" s="415"/>
      <c r="K28" s="193"/>
      <c r="L28" s="194"/>
      <c r="M28" s="416"/>
      <c r="N28" s="194"/>
      <c r="O28" s="193"/>
      <c r="P28" s="193"/>
      <c r="Q28" s="193"/>
      <c r="R28" s="193"/>
      <c r="S28" s="202"/>
    </row>
    <row r="29" spans="1:19" ht="21.65" customHeight="1">
      <c r="A29" s="201"/>
      <c r="B29" s="22" t="s">
        <v>215</v>
      </c>
      <c r="C29" s="89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202"/>
    </row>
    <row r="30" spans="1:19" ht="15.65" customHeight="1">
      <c r="A30" s="201"/>
      <c r="B30" s="519"/>
      <c r="C30" s="183"/>
      <c r="D30" s="518"/>
      <c r="E30" s="518"/>
      <c r="F30" s="518"/>
      <c r="G30" s="214">
        <f t="shared" ref="G30:G51" si="8">SUM(D30:F30)</f>
        <v>0</v>
      </c>
      <c r="H30" s="21"/>
      <c r="I30" s="520"/>
      <c r="J30" s="222">
        <f t="shared" ref="J30:J54" si="9">IFERROR(R30-I30,"")</f>
        <v>0</v>
      </c>
      <c r="K30" s="224">
        <f>SUM(I30:J30)</f>
        <v>0</v>
      </c>
      <c r="L30" s="188"/>
      <c r="M30" s="407" t="str">
        <f t="shared" ref="M30:M35" si="10">IFERROR(ROUND((I30-Q30)/G30*1000,3),"")</f>
        <v/>
      </c>
      <c r="N30" s="188"/>
      <c r="O30" s="406" t="str">
        <f>IFERROR(M30*(D30+E30)/1000,"")</f>
        <v/>
      </c>
      <c r="P30" s="406" t="str">
        <f t="shared" ref="P30:P35" si="11">IFERROR(M30*F30/1000,"")</f>
        <v/>
      </c>
      <c r="Q30" s="520"/>
      <c r="R30" s="218">
        <f t="shared" ref="R30:R39" si="12">SUM(O30:Q30)</f>
        <v>0</v>
      </c>
      <c r="S30" s="202"/>
    </row>
    <row r="31" spans="1:19" ht="15.65" customHeight="1">
      <c r="A31" s="201"/>
      <c r="B31" s="521"/>
      <c r="C31" s="195"/>
      <c r="D31" s="525"/>
      <c r="E31" s="524"/>
      <c r="F31" s="524"/>
      <c r="G31" s="405">
        <f t="shared" si="8"/>
        <v>0</v>
      </c>
      <c r="H31" s="193"/>
      <c r="I31" s="528"/>
      <c r="J31" s="222">
        <f t="shared" si="9"/>
        <v>0</v>
      </c>
      <c r="K31" s="224">
        <f t="shared" ref="K31:K36" si="13">SUM(I31:J31)</f>
        <v>0</v>
      </c>
      <c r="L31" s="188"/>
      <c r="M31" s="407" t="str">
        <f t="shared" si="10"/>
        <v/>
      </c>
      <c r="N31" s="188"/>
      <c r="O31" s="406" t="str">
        <f t="shared" ref="O31:O35" si="14">IFERROR(M31*(D31+E31)/1000,"")</f>
        <v/>
      </c>
      <c r="P31" s="406" t="str">
        <f t="shared" si="11"/>
        <v/>
      </c>
      <c r="Q31" s="520"/>
      <c r="R31" s="218">
        <f t="shared" si="12"/>
        <v>0</v>
      </c>
      <c r="S31" s="202"/>
    </row>
    <row r="32" spans="1:19" ht="15.65" customHeight="1">
      <c r="A32" s="201"/>
      <c r="B32" s="521"/>
      <c r="C32" s="195"/>
      <c r="D32" s="524"/>
      <c r="E32" s="524"/>
      <c r="F32" s="524"/>
      <c r="G32" s="405">
        <f t="shared" si="8"/>
        <v>0</v>
      </c>
      <c r="H32" s="193"/>
      <c r="I32" s="528"/>
      <c r="J32" s="222">
        <f t="shared" si="9"/>
        <v>0</v>
      </c>
      <c r="K32" s="224">
        <f t="shared" si="13"/>
        <v>0</v>
      </c>
      <c r="L32" s="188"/>
      <c r="M32" s="407" t="str">
        <f t="shared" si="10"/>
        <v/>
      </c>
      <c r="N32" s="188"/>
      <c r="O32" s="406" t="str">
        <f t="shared" si="14"/>
        <v/>
      </c>
      <c r="P32" s="406" t="str">
        <f t="shared" si="11"/>
        <v/>
      </c>
      <c r="Q32" s="520"/>
      <c r="R32" s="218">
        <f t="shared" si="12"/>
        <v>0</v>
      </c>
      <c r="S32" s="202"/>
    </row>
    <row r="33" spans="1:19" ht="15.65" customHeight="1">
      <c r="A33" s="201"/>
      <c r="B33" s="521"/>
      <c r="C33" s="195"/>
      <c r="D33" s="524"/>
      <c r="E33" s="524"/>
      <c r="F33" s="524"/>
      <c r="G33" s="405">
        <f t="shared" si="8"/>
        <v>0</v>
      </c>
      <c r="H33" s="193"/>
      <c r="I33" s="528"/>
      <c r="J33" s="222">
        <f t="shared" si="9"/>
        <v>0</v>
      </c>
      <c r="K33" s="224">
        <f t="shared" si="13"/>
        <v>0</v>
      </c>
      <c r="L33" s="188"/>
      <c r="M33" s="407" t="str">
        <f t="shared" si="10"/>
        <v/>
      </c>
      <c r="N33" s="188"/>
      <c r="O33" s="406" t="str">
        <f t="shared" si="14"/>
        <v/>
      </c>
      <c r="P33" s="406" t="str">
        <f t="shared" si="11"/>
        <v/>
      </c>
      <c r="Q33" s="520"/>
      <c r="R33" s="218">
        <f t="shared" si="12"/>
        <v>0</v>
      </c>
      <c r="S33" s="202"/>
    </row>
    <row r="34" spans="1:19" ht="15.65" customHeight="1">
      <c r="A34" s="201"/>
      <c r="B34" s="521"/>
      <c r="C34" s="195"/>
      <c r="D34" s="524"/>
      <c r="E34" s="524"/>
      <c r="F34" s="524"/>
      <c r="G34" s="405">
        <f t="shared" si="8"/>
        <v>0</v>
      </c>
      <c r="H34" s="193"/>
      <c r="I34" s="528"/>
      <c r="J34" s="222">
        <f t="shared" si="9"/>
        <v>0</v>
      </c>
      <c r="K34" s="224">
        <f t="shared" si="13"/>
        <v>0</v>
      </c>
      <c r="L34" s="188"/>
      <c r="M34" s="407" t="str">
        <f t="shared" si="10"/>
        <v/>
      </c>
      <c r="N34" s="188"/>
      <c r="O34" s="406" t="str">
        <f t="shared" si="14"/>
        <v/>
      </c>
      <c r="P34" s="406" t="str">
        <f t="shared" si="11"/>
        <v/>
      </c>
      <c r="Q34" s="520"/>
      <c r="R34" s="218">
        <f t="shared" si="12"/>
        <v>0</v>
      </c>
      <c r="S34" s="202"/>
    </row>
    <row r="35" spans="1:19" ht="15.65" customHeight="1">
      <c r="A35" s="201"/>
      <c r="B35" s="521"/>
      <c r="C35" s="195"/>
      <c r="D35" s="524"/>
      <c r="E35" s="524"/>
      <c r="F35" s="524"/>
      <c r="G35" s="405">
        <f t="shared" si="8"/>
        <v>0</v>
      </c>
      <c r="H35" s="193"/>
      <c r="I35" s="528"/>
      <c r="J35" s="222">
        <f t="shared" si="9"/>
        <v>0</v>
      </c>
      <c r="K35" s="224">
        <f t="shared" si="13"/>
        <v>0</v>
      </c>
      <c r="L35" s="188"/>
      <c r="M35" s="407" t="str">
        <f t="shared" si="10"/>
        <v/>
      </c>
      <c r="N35" s="188"/>
      <c r="O35" s="406" t="str">
        <f t="shared" si="14"/>
        <v/>
      </c>
      <c r="P35" s="406" t="str">
        <f t="shared" si="11"/>
        <v/>
      </c>
      <c r="Q35" s="520"/>
      <c r="R35" s="218">
        <f t="shared" si="12"/>
        <v>0</v>
      </c>
      <c r="S35" s="202"/>
    </row>
    <row r="36" spans="1:19" s="88" customFormat="1" ht="15.65" customHeight="1">
      <c r="A36" s="201"/>
      <c r="B36" s="521"/>
      <c r="C36" s="195"/>
      <c r="D36" s="524"/>
      <c r="E36" s="526"/>
      <c r="F36" s="524"/>
      <c r="G36" s="405">
        <f>SUM(D36:F36)</f>
        <v>0</v>
      </c>
      <c r="H36" s="193"/>
      <c r="I36" s="598"/>
      <c r="J36" s="222">
        <f t="shared" si="9"/>
        <v>0</v>
      </c>
      <c r="K36" s="218">
        <f t="shared" si="13"/>
        <v>0</v>
      </c>
      <c r="L36" s="194"/>
      <c r="M36" s="965"/>
      <c r="N36" s="194"/>
      <c r="O36" s="528"/>
      <c r="P36" s="528"/>
      <c r="Q36" s="528"/>
      <c r="R36" s="406">
        <f t="shared" si="12"/>
        <v>0</v>
      </c>
      <c r="S36" s="202"/>
    </row>
    <row r="37" spans="1:19" s="950" customFormat="1" ht="15.65" customHeight="1">
      <c r="A37" s="201"/>
      <c r="B37" s="521"/>
      <c r="C37" s="195"/>
      <c r="D37" s="524"/>
      <c r="E37" s="526"/>
      <c r="F37" s="524"/>
      <c r="G37" s="405">
        <f>SUM(D37:F37)</f>
        <v>0</v>
      </c>
      <c r="H37" s="193"/>
      <c r="I37" s="598"/>
      <c r="J37" s="222">
        <f t="shared" ref="J37" si="15">IFERROR(R37-I37,"")</f>
        <v>0</v>
      </c>
      <c r="K37" s="218">
        <f t="shared" ref="K37" si="16">SUM(I37:J37)</f>
        <v>0</v>
      </c>
      <c r="L37" s="194"/>
      <c r="M37" s="965"/>
      <c r="N37" s="194"/>
      <c r="O37" s="528"/>
      <c r="P37" s="528"/>
      <c r="Q37" s="528"/>
      <c r="R37" s="406">
        <f t="shared" si="12"/>
        <v>0</v>
      </c>
      <c r="S37" s="202"/>
    </row>
    <row r="38" spans="1:19" s="950" customFormat="1" ht="15.65" customHeight="1">
      <c r="A38" s="201"/>
      <c r="B38" s="521"/>
      <c r="C38" s="195"/>
      <c r="D38" s="524"/>
      <c r="E38" s="526"/>
      <c r="F38" s="524"/>
      <c r="G38" s="405">
        <f>SUM(D38:F38)</f>
        <v>0</v>
      </c>
      <c r="H38" s="193"/>
      <c r="I38" s="598"/>
      <c r="J38" s="222">
        <f t="shared" ref="J38" si="17">IFERROR(R38-I38,"")</f>
        <v>0</v>
      </c>
      <c r="K38" s="218">
        <f t="shared" ref="K38" si="18">SUM(I38:J38)</f>
        <v>0</v>
      </c>
      <c r="L38" s="194"/>
      <c r="M38" s="651"/>
      <c r="N38" s="194"/>
      <c r="O38" s="528"/>
      <c r="P38" s="528"/>
      <c r="Q38" s="528"/>
      <c r="R38" s="406">
        <f t="shared" si="12"/>
        <v>0</v>
      </c>
      <c r="S38" s="202"/>
    </row>
    <row r="39" spans="1:19" ht="15.65" customHeight="1">
      <c r="A39" s="201"/>
      <c r="B39" s="521"/>
      <c r="C39" s="195"/>
      <c r="D39" s="524"/>
      <c r="E39" s="526"/>
      <c r="F39" s="524"/>
      <c r="G39" s="405">
        <f t="shared" si="8"/>
        <v>0</v>
      </c>
      <c r="H39" s="193"/>
      <c r="I39" s="598"/>
      <c r="J39" s="222">
        <f t="shared" si="9"/>
        <v>0</v>
      </c>
      <c r="K39" s="218">
        <f>SUM(I39:J39)</f>
        <v>0</v>
      </c>
      <c r="L39" s="194"/>
      <c r="M39" s="651"/>
      <c r="N39" s="194"/>
      <c r="O39" s="528"/>
      <c r="P39" s="528"/>
      <c r="Q39" s="528"/>
      <c r="R39" s="406">
        <f t="shared" si="12"/>
        <v>0</v>
      </c>
      <c r="S39" s="202"/>
    </row>
    <row r="40" spans="1:19" s="950" customFormat="1" ht="15.65" customHeight="1">
      <c r="A40" s="201"/>
      <c r="B40" s="952"/>
      <c r="C40" s="953"/>
      <c r="D40" s="955"/>
      <c r="E40" s="955"/>
      <c r="F40" s="955"/>
      <c r="G40" s="955"/>
      <c r="H40" s="193"/>
      <c r="I40" s="193"/>
      <c r="J40" s="415"/>
      <c r="K40" s="21"/>
      <c r="L40" s="194"/>
      <c r="M40" s="956"/>
      <c r="N40" s="194"/>
      <c r="O40" s="193"/>
      <c r="P40" s="193"/>
      <c r="Q40" s="193"/>
      <c r="R40" s="193"/>
      <c r="S40" s="202"/>
    </row>
    <row r="41" spans="1:19" ht="24" customHeight="1">
      <c r="A41" s="201"/>
      <c r="B41" s="23" t="s">
        <v>387</v>
      </c>
      <c r="C41" s="23"/>
      <c r="D41" s="187"/>
      <c r="E41" s="187"/>
      <c r="F41" s="187"/>
      <c r="G41" s="187"/>
      <c r="H41" s="21"/>
      <c r="I41" s="21"/>
      <c r="J41" s="21"/>
      <c r="K41" s="21"/>
      <c r="L41" s="188"/>
      <c r="M41" s="21"/>
      <c r="N41" s="188"/>
      <c r="O41" s="21"/>
      <c r="P41" s="21"/>
      <c r="Q41" s="21"/>
      <c r="R41" s="21"/>
      <c r="S41" s="202"/>
    </row>
    <row r="42" spans="1:19" ht="15.5">
      <c r="A42" s="201"/>
      <c r="B42" s="521"/>
      <c r="C42" s="195"/>
      <c r="D42" s="524"/>
      <c r="E42" s="524"/>
      <c r="F42" s="524"/>
      <c r="G42" s="405">
        <f>SUM(D42:F42)</f>
        <v>0</v>
      </c>
      <c r="H42" s="193"/>
      <c r="I42" s="528"/>
      <c r="J42" s="222">
        <f t="shared" si="9"/>
        <v>0</v>
      </c>
      <c r="K42" s="406">
        <f t="shared" ref="K42:K48" si="19">SUM(I42:J42)</f>
        <v>0</v>
      </c>
      <c r="L42" s="194"/>
      <c r="M42" s="407" t="str">
        <f t="shared" ref="M42:M47" si="20">IFERROR(ROUND((I42-Q42)/G42*1000,3),"")</f>
        <v/>
      </c>
      <c r="N42" s="194"/>
      <c r="O42" s="406" t="str">
        <f>IFERROR(M42*(D42+E42)/1000,"")</f>
        <v/>
      </c>
      <c r="P42" s="406" t="str">
        <f t="shared" ref="P42:P47" si="21">IFERROR(M42*F42/1000,"")</f>
        <v/>
      </c>
      <c r="Q42" s="528"/>
      <c r="R42" s="406">
        <f t="shared" ref="R42:R47" si="22">SUM(O42:Q42)</f>
        <v>0</v>
      </c>
      <c r="S42" s="202"/>
    </row>
    <row r="43" spans="1:19" s="88" customFormat="1" ht="15.5">
      <c r="A43" s="201"/>
      <c r="B43" s="521"/>
      <c r="C43" s="195"/>
      <c r="D43" s="524"/>
      <c r="E43" s="524"/>
      <c r="F43" s="524"/>
      <c r="G43" s="405">
        <f>SUM(D43:F43)</f>
        <v>0</v>
      </c>
      <c r="H43" s="193"/>
      <c r="I43" s="528"/>
      <c r="J43" s="222">
        <f t="shared" si="9"/>
        <v>0</v>
      </c>
      <c r="K43" s="406">
        <f t="shared" si="19"/>
        <v>0</v>
      </c>
      <c r="L43" s="194"/>
      <c r="M43" s="407" t="str">
        <f t="shared" si="20"/>
        <v/>
      </c>
      <c r="N43" s="194"/>
      <c r="O43" s="406" t="str">
        <f t="shared" ref="O43:O47" si="23">IFERROR(M43*(D43+E43)/1000,"")</f>
        <v/>
      </c>
      <c r="P43" s="406" t="str">
        <f t="shared" si="21"/>
        <v/>
      </c>
      <c r="Q43" s="528"/>
      <c r="R43" s="406">
        <f t="shared" si="22"/>
        <v>0</v>
      </c>
      <c r="S43" s="202"/>
    </row>
    <row r="44" spans="1:19" s="88" customFormat="1" ht="15.5">
      <c r="A44" s="201"/>
      <c r="B44" s="521"/>
      <c r="C44" s="195"/>
      <c r="D44" s="524"/>
      <c r="E44" s="524"/>
      <c r="F44" s="524"/>
      <c r="G44" s="405">
        <f>SUM(D44:F44)</f>
        <v>0</v>
      </c>
      <c r="H44" s="193"/>
      <c r="I44" s="528"/>
      <c r="J44" s="222">
        <f t="shared" si="9"/>
        <v>0</v>
      </c>
      <c r="K44" s="406">
        <f t="shared" si="19"/>
        <v>0</v>
      </c>
      <c r="L44" s="194"/>
      <c r="M44" s="407" t="str">
        <f t="shared" si="20"/>
        <v/>
      </c>
      <c r="N44" s="194"/>
      <c r="O44" s="406" t="str">
        <f t="shared" si="23"/>
        <v/>
      </c>
      <c r="P44" s="406" t="str">
        <f t="shared" si="21"/>
        <v/>
      </c>
      <c r="Q44" s="528"/>
      <c r="R44" s="406">
        <f t="shared" si="22"/>
        <v>0</v>
      </c>
      <c r="S44" s="202"/>
    </row>
    <row r="45" spans="1:19" ht="15.5">
      <c r="A45" s="201"/>
      <c r="B45" s="521"/>
      <c r="C45" s="195"/>
      <c r="D45" s="524"/>
      <c r="E45" s="524"/>
      <c r="F45" s="524"/>
      <c r="G45" s="405">
        <f>SUM(D45:F45)</f>
        <v>0</v>
      </c>
      <c r="H45" s="193"/>
      <c r="I45" s="528"/>
      <c r="J45" s="222">
        <f t="shared" si="9"/>
        <v>0</v>
      </c>
      <c r="K45" s="406">
        <f t="shared" si="19"/>
        <v>0</v>
      </c>
      <c r="L45" s="194"/>
      <c r="M45" s="407" t="str">
        <f t="shared" si="20"/>
        <v/>
      </c>
      <c r="N45" s="194"/>
      <c r="O45" s="406" t="str">
        <f t="shared" si="23"/>
        <v/>
      </c>
      <c r="P45" s="406" t="str">
        <f t="shared" si="21"/>
        <v/>
      </c>
      <c r="Q45" s="528"/>
      <c r="R45" s="406">
        <f t="shared" si="22"/>
        <v>0</v>
      </c>
      <c r="S45" s="202"/>
    </row>
    <row r="46" spans="1:19" s="88" customFormat="1" ht="15.5">
      <c r="A46" s="201"/>
      <c r="B46" s="521"/>
      <c r="C46" s="195"/>
      <c r="D46" s="524"/>
      <c r="E46" s="524"/>
      <c r="F46" s="524"/>
      <c r="G46" s="405">
        <f>SUM(D46:F46)</f>
        <v>0</v>
      </c>
      <c r="H46" s="193"/>
      <c r="I46" s="528"/>
      <c r="J46" s="222">
        <f t="shared" si="9"/>
        <v>0</v>
      </c>
      <c r="K46" s="406">
        <f>SUM(I46:J46)</f>
        <v>0</v>
      </c>
      <c r="L46" s="194"/>
      <c r="M46" s="407" t="str">
        <f t="shared" si="20"/>
        <v/>
      </c>
      <c r="N46" s="194"/>
      <c r="O46" s="406" t="str">
        <f t="shared" si="23"/>
        <v/>
      </c>
      <c r="P46" s="406" t="str">
        <f t="shared" si="21"/>
        <v/>
      </c>
      <c r="Q46" s="528"/>
      <c r="R46" s="406">
        <f t="shared" si="22"/>
        <v>0</v>
      </c>
      <c r="S46" s="202"/>
    </row>
    <row r="47" spans="1:19" ht="15.5">
      <c r="A47" s="201"/>
      <c r="B47" s="521"/>
      <c r="C47" s="195"/>
      <c r="D47" s="524"/>
      <c r="E47" s="524"/>
      <c r="F47" s="524"/>
      <c r="G47" s="405">
        <f t="shared" si="8"/>
        <v>0</v>
      </c>
      <c r="H47" s="193"/>
      <c r="I47" s="528"/>
      <c r="J47" s="222">
        <f t="shared" si="9"/>
        <v>0</v>
      </c>
      <c r="K47" s="406">
        <f t="shared" si="19"/>
        <v>0</v>
      </c>
      <c r="L47" s="194"/>
      <c r="M47" s="407" t="str">
        <f t="shared" si="20"/>
        <v/>
      </c>
      <c r="N47" s="194"/>
      <c r="O47" s="406" t="str">
        <f t="shared" si="23"/>
        <v/>
      </c>
      <c r="P47" s="406" t="str">
        <f t="shared" si="21"/>
        <v/>
      </c>
      <c r="Q47" s="528"/>
      <c r="R47" s="406">
        <f t="shared" si="22"/>
        <v>0</v>
      </c>
      <c r="S47" s="202"/>
    </row>
    <row r="48" spans="1:19" ht="15.5">
      <c r="A48" s="201"/>
      <c r="B48" s="521"/>
      <c r="C48" s="183"/>
      <c r="D48" s="518"/>
      <c r="E48" s="518"/>
      <c r="F48" s="518"/>
      <c r="G48" s="214">
        <f t="shared" si="8"/>
        <v>0</v>
      </c>
      <c r="H48" s="21"/>
      <c r="I48" s="520"/>
      <c r="J48" s="222">
        <f t="shared" si="9"/>
        <v>0</v>
      </c>
      <c r="K48" s="218">
        <f t="shared" si="19"/>
        <v>0</v>
      </c>
      <c r="L48" s="188"/>
      <c r="M48" s="964"/>
      <c r="N48" s="188"/>
      <c r="O48" s="520"/>
      <c r="P48" s="520"/>
      <c r="Q48" s="520"/>
      <c r="R48" s="218">
        <f>SUM(O48:Q48)</f>
        <v>0</v>
      </c>
      <c r="S48" s="202"/>
    </row>
    <row r="49" spans="1:19" s="950" customFormat="1" ht="15.5">
      <c r="A49" s="201"/>
      <c r="B49" s="519"/>
      <c r="C49" s="183"/>
      <c r="D49" s="518"/>
      <c r="E49" s="518"/>
      <c r="F49" s="518"/>
      <c r="G49" s="214">
        <f t="shared" si="8"/>
        <v>0</v>
      </c>
      <c r="H49" s="21"/>
      <c r="I49" s="520"/>
      <c r="J49" s="222">
        <f t="shared" ref="J49" si="24">IFERROR(R49-I49,"")</f>
        <v>0</v>
      </c>
      <c r="K49" s="218">
        <f t="shared" ref="K49" si="25">SUM(I49:J49)</f>
        <v>0</v>
      </c>
      <c r="L49" s="188"/>
      <c r="M49" s="532"/>
      <c r="N49" s="188"/>
      <c r="O49" s="520"/>
      <c r="P49" s="520"/>
      <c r="Q49" s="520"/>
      <c r="R49" s="218">
        <f>SUM(O49:Q49)</f>
        <v>0</v>
      </c>
      <c r="S49" s="202"/>
    </row>
    <row r="50" spans="1:19" s="950" customFormat="1" ht="15.5">
      <c r="A50" s="201"/>
      <c r="B50" s="519"/>
      <c r="C50" s="183"/>
      <c r="D50" s="518"/>
      <c r="E50" s="518"/>
      <c r="F50" s="518"/>
      <c r="G50" s="214">
        <f t="shared" si="8"/>
        <v>0</v>
      </c>
      <c r="H50" s="21"/>
      <c r="I50" s="520"/>
      <c r="J50" s="222">
        <f t="shared" ref="J50" si="26">IFERROR(R50-I50,"")</f>
        <v>0</v>
      </c>
      <c r="K50" s="218">
        <f t="shared" ref="K50" si="27">SUM(I50:J50)</f>
        <v>0</v>
      </c>
      <c r="L50" s="188"/>
      <c r="M50" s="532"/>
      <c r="N50" s="188"/>
      <c r="O50" s="520"/>
      <c r="P50" s="520"/>
      <c r="Q50" s="520"/>
      <c r="R50" s="218">
        <f>SUM(O50:Q50)</f>
        <v>0</v>
      </c>
      <c r="S50" s="202"/>
    </row>
    <row r="51" spans="1:19" ht="15.5">
      <c r="A51" s="201"/>
      <c r="B51" s="519"/>
      <c r="C51" s="183"/>
      <c r="D51" s="523"/>
      <c r="E51" s="523"/>
      <c r="F51" s="523"/>
      <c r="G51" s="214">
        <f t="shared" si="8"/>
        <v>0</v>
      </c>
      <c r="H51" s="21"/>
      <c r="I51" s="529"/>
      <c r="J51" s="222">
        <f t="shared" si="9"/>
        <v>0</v>
      </c>
      <c r="K51" s="218">
        <f>SUM(I51:J51)</f>
        <v>0</v>
      </c>
      <c r="L51" s="188"/>
      <c r="M51" s="531"/>
      <c r="N51" s="188"/>
      <c r="O51" s="520"/>
      <c r="P51" s="520"/>
      <c r="Q51" s="533"/>
      <c r="R51" s="218">
        <f>SUM(O51:Q51)</f>
        <v>0</v>
      </c>
      <c r="S51" s="202"/>
    </row>
    <row r="52" spans="1:19" ht="21" customHeight="1">
      <c r="A52" s="201"/>
      <c r="B52" s="22" t="s">
        <v>220</v>
      </c>
      <c r="C52" s="183"/>
      <c r="D52" s="187"/>
      <c r="E52" s="187"/>
      <c r="F52" s="187"/>
      <c r="G52" s="187"/>
      <c r="H52" s="21"/>
      <c r="I52" s="21"/>
      <c r="J52" s="21"/>
      <c r="K52" s="21"/>
      <c r="L52" s="188"/>
      <c r="M52" s="21"/>
      <c r="N52" s="188"/>
      <c r="O52" s="21"/>
      <c r="P52" s="191"/>
      <c r="Q52" s="21"/>
      <c r="R52" s="21"/>
      <c r="S52" s="202"/>
    </row>
    <row r="53" spans="1:19" ht="15.5">
      <c r="A53" s="201"/>
      <c r="B53" s="519" t="s">
        <v>244</v>
      </c>
      <c r="C53" s="183"/>
      <c r="D53" s="522"/>
      <c r="E53" s="522"/>
      <c r="F53" s="522"/>
      <c r="G53" s="216">
        <f>SUM(D53:F53)</f>
        <v>0</v>
      </c>
      <c r="H53" s="21"/>
      <c r="I53" s="530"/>
      <c r="J53" s="222">
        <f t="shared" si="9"/>
        <v>0</v>
      </c>
      <c r="K53" s="219">
        <f>SUM(I53:J53)</f>
        <v>0</v>
      </c>
      <c r="L53" s="188"/>
      <c r="M53" s="407" t="str">
        <f>IFERROR(ROUND((I53-Q53)/G53*1000,3),"")</f>
        <v/>
      </c>
      <c r="N53" s="188"/>
      <c r="O53" s="406" t="str">
        <f>IFERROR(M53*D53/1000,"")</f>
        <v/>
      </c>
      <c r="P53" s="406" t="str">
        <f>IFERROR(M53*F53/1000,"")</f>
        <v/>
      </c>
      <c r="Q53" s="529"/>
      <c r="R53" s="219">
        <f>SUM(O53:Q53)</f>
        <v>0</v>
      </c>
      <c r="S53" s="202"/>
    </row>
    <row r="54" spans="1:19" ht="15.5">
      <c r="A54" s="201"/>
      <c r="B54" s="519" t="s">
        <v>245</v>
      </c>
      <c r="C54" s="183"/>
      <c r="D54" s="523"/>
      <c r="E54" s="523"/>
      <c r="F54" s="523"/>
      <c r="G54" s="215">
        <f>SUM(D54:F54)</f>
        <v>0</v>
      </c>
      <c r="H54" s="21"/>
      <c r="I54" s="529"/>
      <c r="J54" s="222">
        <f t="shared" si="9"/>
        <v>0</v>
      </c>
      <c r="K54" s="219">
        <f>SUM(I54:J54)</f>
        <v>0</v>
      </c>
      <c r="L54" s="188"/>
      <c r="M54" s="407" t="str">
        <f>IFERROR(ROUND((I54-Q54)/G54*1000,3),"")</f>
        <v/>
      </c>
      <c r="N54" s="188"/>
      <c r="O54" s="406" t="str">
        <f>IFERROR(M54*D54/1000,"")</f>
        <v/>
      </c>
      <c r="P54" s="406" t="str">
        <f>IFERROR(M54*F54/1000,"")</f>
        <v/>
      </c>
      <c r="Q54" s="529"/>
      <c r="R54" s="219">
        <f>SUM(O54:Q54)</f>
        <v>0</v>
      </c>
      <c r="S54" s="202"/>
    </row>
    <row r="55" spans="1:19" s="88" customFormat="1" ht="15.5">
      <c r="A55" s="201"/>
      <c r="B55" s="412"/>
      <c r="C55" s="183"/>
      <c r="D55" s="413"/>
      <c r="E55" s="413"/>
      <c r="F55" s="413"/>
      <c r="G55" s="413"/>
      <c r="H55" s="21"/>
      <c r="I55" s="414"/>
      <c r="J55" s="415"/>
      <c r="K55" s="414"/>
      <c r="L55" s="188"/>
      <c r="M55" s="416"/>
      <c r="N55" s="188"/>
      <c r="O55" s="21"/>
      <c r="P55" s="21"/>
      <c r="Q55" s="414"/>
      <c r="R55" s="414"/>
      <c r="S55" s="202"/>
    </row>
    <row r="56" spans="1:19" ht="19.5" customHeight="1">
      <c r="A56" s="201"/>
      <c r="B56" s="22" t="s">
        <v>216</v>
      </c>
      <c r="C56" s="23"/>
      <c r="D56" s="192"/>
      <c r="E56" s="192"/>
      <c r="F56" s="192"/>
      <c r="G56" s="192"/>
      <c r="H56" s="21"/>
      <c r="I56" s="192"/>
      <c r="J56" s="192"/>
      <c r="K56" s="192"/>
      <c r="L56" s="188"/>
      <c r="M56" s="21"/>
      <c r="N56" s="188"/>
      <c r="O56" s="192"/>
      <c r="P56" s="192"/>
      <c r="Q56" s="192"/>
      <c r="R56" s="192"/>
      <c r="S56" s="202"/>
    </row>
    <row r="57" spans="1:19" ht="15.5">
      <c r="A57" s="201"/>
      <c r="B57" s="212" t="s">
        <v>151</v>
      </c>
      <c r="C57" s="195"/>
      <c r="D57" s="522"/>
      <c r="E57" s="522"/>
      <c r="F57" s="522"/>
      <c r="G57" s="216">
        <f>SUM(D57:F57)</f>
        <v>0</v>
      </c>
      <c r="H57" s="193"/>
      <c r="I57" s="221">
        <f>'page 1'!N35-SUM(I30:I54)-I58-I59</f>
        <v>0</v>
      </c>
      <c r="J57" s="222">
        <f>R57-I57</f>
        <v>0</v>
      </c>
      <c r="K57" s="221">
        <f t="shared" ref="K57:K62" si="28">SUM(I57:J57)</f>
        <v>0</v>
      </c>
      <c r="L57" s="194"/>
      <c r="M57" s="531"/>
      <c r="N57" s="194"/>
      <c r="O57" s="218">
        <f>M57*D57/1000</f>
        <v>0</v>
      </c>
      <c r="P57" s="218">
        <f>M57*F57/1000</f>
        <v>0</v>
      </c>
      <c r="Q57" s="530"/>
      <c r="R57" s="221">
        <f>SUM(O57:Q57)</f>
        <v>0</v>
      </c>
      <c r="S57" s="202"/>
    </row>
    <row r="58" spans="1:19" ht="15.5">
      <c r="A58" s="201"/>
      <c r="B58" s="210" t="s">
        <v>400</v>
      </c>
      <c r="C58" s="183"/>
      <c r="D58" s="403"/>
      <c r="E58" s="403"/>
      <c r="F58" s="403"/>
      <c r="G58" s="403"/>
      <c r="H58" s="21"/>
      <c r="I58" s="406">
        <f>Q58</f>
        <v>0</v>
      </c>
      <c r="J58" s="403"/>
      <c r="K58" s="219">
        <f>I58</f>
        <v>0</v>
      </c>
      <c r="L58" s="188"/>
      <c r="M58" s="403"/>
      <c r="N58" s="188"/>
      <c r="O58" s="403"/>
      <c r="P58" s="403"/>
      <c r="Q58" s="406">
        <f>'page 1'!N16+'page 1'!N17-Q15</f>
        <v>0</v>
      </c>
      <c r="R58" s="219">
        <f>SUM(O58:Q58)</f>
        <v>0</v>
      </c>
      <c r="S58" s="202"/>
    </row>
    <row r="59" spans="1:19" ht="15.5">
      <c r="A59" s="201"/>
      <c r="B59" s="650" t="s">
        <v>405</v>
      </c>
      <c r="C59" s="195"/>
      <c r="D59" s="958"/>
      <c r="E59" s="958"/>
      <c r="F59" s="958"/>
      <c r="G59" s="216">
        <f>SUM(D59:F59)</f>
        <v>0</v>
      </c>
      <c r="H59" s="193"/>
      <c r="I59" s="530"/>
      <c r="J59" s="403"/>
      <c r="K59" s="222">
        <f>I59</f>
        <v>0</v>
      </c>
      <c r="L59" s="194"/>
      <c r="M59" s="531"/>
      <c r="N59" s="194"/>
      <c r="O59" s="957"/>
      <c r="P59" s="957"/>
      <c r="Q59" s="222"/>
      <c r="R59" s="219">
        <f>SUM(O59:Q59)</f>
        <v>0</v>
      </c>
      <c r="S59" s="202"/>
    </row>
    <row r="60" spans="1:19" ht="15.5">
      <c r="A60" s="201"/>
      <c r="B60" s="213" t="s">
        <v>415</v>
      </c>
      <c r="C60" s="23"/>
      <c r="D60" s="21"/>
      <c r="E60" s="21"/>
      <c r="F60" s="21"/>
      <c r="G60" s="21"/>
      <c r="H60" s="21"/>
      <c r="I60" s="220">
        <f>SUM(I21:I59)</f>
        <v>0</v>
      </c>
      <c r="J60" s="220">
        <f>SUM(J21:J59)</f>
        <v>0</v>
      </c>
      <c r="K60" s="219">
        <f t="shared" si="28"/>
        <v>0</v>
      </c>
      <c r="L60" s="188"/>
      <c r="M60" s="21"/>
      <c r="N60" s="188"/>
      <c r="O60" s="220">
        <f>SUM(O21:O59)</f>
        <v>0</v>
      </c>
      <c r="P60" s="220">
        <f>SUM(P21:P59)</f>
        <v>0</v>
      </c>
      <c r="Q60" s="220">
        <f>SUM(Q21:Q59)</f>
        <v>0</v>
      </c>
      <c r="R60" s="219">
        <f>SUM(O60:Q60)</f>
        <v>0</v>
      </c>
      <c r="S60" s="202"/>
    </row>
    <row r="61" spans="1:19" ht="15.5">
      <c r="A61" s="201"/>
      <c r="B61" s="183"/>
      <c r="C61" s="183"/>
      <c r="D61" s="21"/>
      <c r="E61" s="21"/>
      <c r="F61" s="21"/>
      <c r="G61" s="21"/>
      <c r="H61" s="21"/>
      <c r="I61" s="409" t="s">
        <v>394</v>
      </c>
      <c r="J61" s="409"/>
      <c r="K61" s="408" t="s">
        <v>392</v>
      </c>
      <c r="L61" s="188"/>
      <c r="M61" s="21"/>
      <c r="N61" s="188"/>
      <c r="O61" s="408" t="s">
        <v>392</v>
      </c>
      <c r="P61" s="408" t="s">
        <v>392</v>
      </c>
      <c r="Q61" s="408"/>
      <c r="R61" s="192"/>
      <c r="S61" s="202"/>
    </row>
    <row r="62" spans="1:19" ht="15.5">
      <c r="A62" s="201"/>
      <c r="B62" s="196" t="s">
        <v>246</v>
      </c>
      <c r="C62" s="23"/>
      <c r="D62" s="21"/>
      <c r="E62" s="21"/>
      <c r="F62" s="21"/>
      <c r="G62" s="21"/>
      <c r="H62" s="21"/>
      <c r="I62" s="218">
        <f>I15+I60</f>
        <v>0</v>
      </c>
      <c r="J62" s="218">
        <f>J15+J60</f>
        <v>0</v>
      </c>
      <c r="K62" s="219">
        <f t="shared" si="28"/>
        <v>0</v>
      </c>
      <c r="L62" s="188"/>
      <c r="M62" s="21"/>
      <c r="N62" s="188"/>
      <c r="O62" s="220">
        <f>SUM(O15,O60)</f>
        <v>0</v>
      </c>
      <c r="P62" s="220">
        <f>SUM(P15,P60)</f>
        <v>0</v>
      </c>
      <c r="Q62" s="220">
        <f>SUM(Q15,Q60)</f>
        <v>0</v>
      </c>
      <c r="R62" s="219">
        <f>SUM(O62:Q62)</f>
        <v>0</v>
      </c>
      <c r="S62" s="202"/>
    </row>
    <row r="63" spans="1:19" ht="15.5">
      <c r="A63" s="201"/>
      <c r="B63" s="183"/>
      <c r="C63" s="183"/>
      <c r="D63" s="181"/>
      <c r="E63" s="181"/>
      <c r="F63" s="181"/>
      <c r="G63" s="181"/>
      <c r="H63" s="181"/>
      <c r="I63" s="184"/>
      <c r="J63" s="409" t="s">
        <v>394</v>
      </c>
      <c r="K63" s="184"/>
      <c r="L63" s="184"/>
      <c r="M63" s="185"/>
      <c r="N63" s="184"/>
      <c r="O63" s="184"/>
      <c r="P63" s="184"/>
      <c r="Q63" s="408" t="s">
        <v>393</v>
      </c>
      <c r="R63" s="184"/>
      <c r="S63" s="202"/>
    </row>
    <row r="64" spans="1:19" ht="16" thickBot="1">
      <c r="A64" s="203"/>
      <c r="B64" s="204"/>
      <c r="C64" s="204"/>
      <c r="D64" s="205"/>
      <c r="E64" s="206"/>
      <c r="F64" s="205"/>
      <c r="G64" s="205"/>
      <c r="H64" s="205"/>
      <c r="I64" s="205"/>
      <c r="J64" s="205"/>
      <c r="K64" s="205"/>
      <c r="L64" s="207"/>
      <c r="M64" s="208"/>
      <c r="N64" s="207"/>
      <c r="O64" s="208"/>
      <c r="P64" s="205"/>
      <c r="Q64" s="208"/>
      <c r="R64" s="208"/>
      <c r="S64" s="209"/>
    </row>
    <row r="65" spans="2:18">
      <c r="B65" s="5"/>
      <c r="C65" s="5"/>
      <c r="L65" s="3"/>
      <c r="M65" s="10"/>
      <c r="N65" s="4"/>
      <c r="O65" s="10"/>
      <c r="P65" s="10"/>
      <c r="Q65" s="10"/>
      <c r="R65" s="10"/>
    </row>
  </sheetData>
  <sheetProtection insertRows="0"/>
  <mergeCells count="4">
    <mergeCell ref="E8:E9"/>
    <mergeCell ref="Q8:Q9"/>
    <mergeCell ref="A5:S5"/>
    <mergeCell ref="A3:S3"/>
  </mergeCells>
  <conditionalFormatting sqref="B2 D10:R62">
    <cfRule type="containsErrors" dxfId="20" priority="105">
      <formula>ISERROR(B2)</formula>
    </cfRule>
  </conditionalFormatting>
  <conditionalFormatting sqref="A1:A1048576 T1:XFD1048576 B1:S2 B4:S1048576">
    <cfRule type="expression" dxfId="19" priority="103">
      <formula>CELL("protect",A1)=1</formula>
    </cfRule>
  </conditionalFormatting>
  <conditionalFormatting sqref="M30:M35 M42:M47 J53:J54 M53:M54 O53:P54 M10:M14 J30:J40 J42:J51 O30:P35 O42:P47 J21:J28 M21:M28 O21:P28">
    <cfRule type="expression" priority="90">
      <formula>CELL("protect",J10)=1</formula>
    </cfRule>
  </conditionalFormatting>
  <conditionalFormatting sqref="A1:XFD1048576">
    <cfRule type="expression" dxfId="18" priority="13">
      <formula>CELL("protect",A1)=1</formula>
    </cfRule>
  </conditionalFormatting>
  <conditionalFormatting sqref="Q63">
    <cfRule type="containsErrors" dxfId="17" priority="4">
      <formula>ISERROR(Q63)</formula>
    </cfRule>
  </conditionalFormatting>
  <pageMargins left="0.70866141732283472" right="0.25" top="0.53" bottom="0.35" header="0.31496062992125984" footer="0.31496062992125984"/>
  <pageSetup paperSize="5" scale="55" orientation="landscape" r:id="rId1"/>
  <headerFooter>
    <oddFooter>&amp;RPage 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J298"/>
  <sheetViews>
    <sheetView showGridLines="0" defaultGridColor="0" colorId="22" zoomScale="75" zoomScaleNormal="75" workbookViewId="0"/>
  </sheetViews>
  <sheetFormatPr defaultColWidth="9.69921875" defaultRowHeight="13"/>
  <cols>
    <col min="1" max="1" width="3.69921875" customWidth="1"/>
    <col min="2" max="2" width="31.09765625" customWidth="1"/>
    <col min="3" max="3" width="20.09765625" customWidth="1"/>
    <col min="4" max="4" width="12.3984375" customWidth="1"/>
    <col min="5" max="5" width="10.3984375" customWidth="1"/>
    <col min="6" max="6" width="14.69921875" customWidth="1"/>
    <col min="7" max="7" width="15.09765625" customWidth="1"/>
    <col min="8" max="8" width="14.69921875" customWidth="1"/>
    <col min="9" max="10" width="3.09765625" customWidth="1"/>
  </cols>
  <sheetData>
    <row r="1" spans="1:10" ht="16.899999999999999" customHeight="1">
      <c r="A1" s="198"/>
      <c r="B1" s="247"/>
      <c r="C1" s="247"/>
      <c r="D1" s="247"/>
      <c r="E1" s="247"/>
      <c r="F1" s="247"/>
      <c r="G1" s="247"/>
      <c r="H1" s="248"/>
      <c r="I1" s="249"/>
    </row>
    <row r="2" spans="1:10" ht="16.899999999999999" customHeight="1">
      <c r="A2" s="201"/>
      <c r="B2" s="113"/>
      <c r="C2" s="114"/>
      <c r="D2" s="114"/>
      <c r="E2" s="648" t="s">
        <v>426</v>
      </c>
      <c r="F2" s="114"/>
      <c r="G2" s="114"/>
      <c r="H2" s="114"/>
      <c r="I2" s="250"/>
    </row>
    <row r="3" spans="1:10" ht="16.899999999999999" customHeight="1">
      <c r="A3" s="201"/>
      <c r="B3" s="113"/>
      <c r="C3" s="114"/>
      <c r="D3" s="114"/>
      <c r="E3" s="115"/>
      <c r="F3" s="114"/>
      <c r="G3" s="114"/>
      <c r="H3" s="114"/>
      <c r="I3" s="250"/>
    </row>
    <row r="4" spans="1:10" s="88" customFormat="1" ht="19.5" customHeight="1">
      <c r="A4" s="1031" t="str">
        <f>title!A5</f>
        <v>(name of municipality)</v>
      </c>
      <c r="B4" s="1024"/>
      <c r="C4" s="1024"/>
      <c r="D4" s="1024"/>
      <c r="E4" s="1024"/>
      <c r="F4" s="1024"/>
      <c r="G4" s="1024"/>
      <c r="H4" s="1024"/>
      <c r="I4" s="1026"/>
    </row>
    <row r="5" spans="1:10" s="88" customFormat="1" ht="19.5" customHeight="1">
      <c r="A5" s="394"/>
      <c r="B5" s="113"/>
      <c r="C5" s="373"/>
      <c r="D5" s="373"/>
      <c r="E5" s="374"/>
      <c r="F5" s="373"/>
      <c r="G5" s="114"/>
      <c r="H5" s="114"/>
      <c r="I5" s="395"/>
      <c r="J5" s="89"/>
    </row>
    <row r="6" spans="1:10" s="88" customFormat="1" ht="19.5" customHeight="1">
      <c r="A6" s="1031" t="str">
        <f>title!A7</f>
        <v>For the Year 20</v>
      </c>
      <c r="B6" s="1024"/>
      <c r="C6" s="1024"/>
      <c r="D6" s="1024"/>
      <c r="E6" s="1024"/>
      <c r="F6" s="1024"/>
      <c r="G6" s="1024"/>
      <c r="H6" s="1024"/>
      <c r="I6" s="1026"/>
      <c r="J6" s="89"/>
    </row>
    <row r="7" spans="1:10" ht="16.899999999999999" customHeight="1">
      <c r="A7" s="201"/>
      <c r="B7" s="258" t="s">
        <v>414</v>
      </c>
      <c r="C7" s="256"/>
      <c r="D7" s="258"/>
      <c r="E7" s="256"/>
      <c r="F7" s="256"/>
      <c r="G7" s="256"/>
      <c r="H7" s="258"/>
      <c r="I7" s="250"/>
    </row>
    <row r="8" spans="1:10" ht="16.899999999999999" customHeight="1">
      <c r="A8" s="201"/>
      <c r="B8" s="619" t="s">
        <v>420</v>
      </c>
      <c r="C8" s="1060" t="s">
        <v>462</v>
      </c>
      <c r="D8" s="1061"/>
      <c r="E8" s="1064"/>
      <c r="F8" s="1065"/>
      <c r="G8" s="1066"/>
      <c r="H8" s="313"/>
      <c r="I8" s="250"/>
    </row>
    <row r="9" spans="1:10" ht="16.899999999999999" customHeight="1">
      <c r="A9" s="201"/>
      <c r="B9" s="263" t="s">
        <v>416</v>
      </c>
      <c r="C9" s="1062" t="s">
        <v>417</v>
      </c>
      <c r="D9" s="1063"/>
      <c r="E9" s="1067" t="s">
        <v>156</v>
      </c>
      <c r="F9" s="1068"/>
      <c r="G9" s="1069"/>
      <c r="H9" s="631" t="s">
        <v>154</v>
      </c>
      <c r="I9" s="250"/>
    </row>
    <row r="10" spans="1:10" ht="16.899999999999999" customHeight="1">
      <c r="A10" s="201"/>
      <c r="B10" s="618"/>
      <c r="C10" s="1048"/>
      <c r="D10" s="1049"/>
      <c r="E10" s="1050"/>
      <c r="F10" s="1050"/>
      <c r="G10" s="1050"/>
      <c r="H10" s="462"/>
      <c r="I10" s="250"/>
    </row>
    <row r="11" spans="1:10" ht="16.899999999999999" customHeight="1">
      <c r="A11" s="201"/>
      <c r="B11" s="618"/>
      <c r="C11" s="1048"/>
      <c r="D11" s="1049"/>
      <c r="E11" s="1050"/>
      <c r="F11" s="1050"/>
      <c r="G11" s="1050"/>
      <c r="H11" s="462"/>
      <c r="I11" s="250"/>
    </row>
    <row r="12" spans="1:10" ht="16.899999999999999" customHeight="1">
      <c r="A12" s="201"/>
      <c r="B12" s="618"/>
      <c r="C12" s="1048"/>
      <c r="D12" s="1049"/>
      <c r="E12" s="1050"/>
      <c r="F12" s="1050"/>
      <c r="G12" s="1050"/>
      <c r="H12" s="462"/>
      <c r="I12" s="250"/>
    </row>
    <row r="13" spans="1:10" ht="16.899999999999999" customHeight="1">
      <c r="A13" s="201"/>
      <c r="B13" s="618"/>
      <c r="C13" s="1048"/>
      <c r="D13" s="1049"/>
      <c r="E13" s="1050"/>
      <c r="F13" s="1050"/>
      <c r="G13" s="1050"/>
      <c r="H13" s="462"/>
      <c r="I13" s="250"/>
    </row>
    <row r="14" spans="1:10" ht="16.899999999999999" customHeight="1">
      <c r="A14" s="201"/>
      <c r="B14" s="618"/>
      <c r="C14" s="1048"/>
      <c r="D14" s="1049"/>
      <c r="E14" s="1050"/>
      <c r="F14" s="1050"/>
      <c r="G14" s="1050"/>
      <c r="H14" s="462"/>
      <c r="I14" s="250"/>
    </row>
    <row r="15" spans="1:10" ht="16.899999999999999" customHeight="1">
      <c r="A15" s="201"/>
      <c r="B15" s="618"/>
      <c r="C15" s="1048"/>
      <c r="D15" s="1049"/>
      <c r="E15" s="1050"/>
      <c r="F15" s="1050"/>
      <c r="G15" s="1050"/>
      <c r="H15" s="462"/>
      <c r="I15" s="250"/>
    </row>
    <row r="16" spans="1:10" ht="16.899999999999999" customHeight="1">
      <c r="A16" s="201"/>
      <c r="B16" s="618"/>
      <c r="C16" s="1048"/>
      <c r="D16" s="1049"/>
      <c r="E16" s="1050"/>
      <c r="F16" s="1050"/>
      <c r="G16" s="1050"/>
      <c r="H16" s="462"/>
      <c r="I16" s="250"/>
    </row>
    <row r="17" spans="1:9" ht="16.899999999999999" customHeight="1">
      <c r="A17" s="201"/>
      <c r="B17" s="618"/>
      <c r="C17" s="1048"/>
      <c r="D17" s="1049"/>
      <c r="E17" s="1050"/>
      <c r="F17" s="1050"/>
      <c r="G17" s="1050"/>
      <c r="H17" s="462"/>
      <c r="I17" s="250"/>
    </row>
    <row r="18" spans="1:9" ht="16.899999999999999" customHeight="1">
      <c r="A18" s="201"/>
      <c r="B18" s="618"/>
      <c r="C18" s="1048"/>
      <c r="D18" s="1049"/>
      <c r="E18" s="1050"/>
      <c r="F18" s="1050"/>
      <c r="G18" s="1050"/>
      <c r="H18" s="462"/>
      <c r="I18" s="250"/>
    </row>
    <row r="19" spans="1:9" ht="16.899999999999999" customHeight="1">
      <c r="A19" s="201"/>
      <c r="B19" s="618"/>
      <c r="C19" s="1048"/>
      <c r="D19" s="1049"/>
      <c r="E19" s="1050"/>
      <c r="F19" s="1050"/>
      <c r="G19" s="1050"/>
      <c r="H19" s="462"/>
      <c r="I19" s="250"/>
    </row>
    <row r="20" spans="1:9" ht="16.899999999999999" customHeight="1">
      <c r="A20" s="201"/>
      <c r="B20" s="618"/>
      <c r="C20" s="1048"/>
      <c r="D20" s="1049"/>
      <c r="E20" s="1050"/>
      <c r="F20" s="1050"/>
      <c r="G20" s="1050"/>
      <c r="H20" s="462"/>
      <c r="I20" s="250"/>
    </row>
    <row r="21" spans="1:9" ht="16.899999999999999" customHeight="1">
      <c r="A21" s="201"/>
      <c r="B21" s="618"/>
      <c r="C21" s="1048"/>
      <c r="D21" s="1049"/>
      <c r="E21" s="1050"/>
      <c r="F21" s="1050"/>
      <c r="G21" s="1050"/>
      <c r="H21" s="462"/>
      <c r="I21" s="250"/>
    </row>
    <row r="22" spans="1:9" ht="16.899999999999999" customHeight="1">
      <c r="A22" s="201"/>
      <c r="B22" s="618"/>
      <c r="C22" s="1048"/>
      <c r="D22" s="1049"/>
      <c r="E22" s="1050"/>
      <c r="F22" s="1050"/>
      <c r="G22" s="1050"/>
      <c r="H22" s="462"/>
      <c r="I22" s="250"/>
    </row>
    <row r="23" spans="1:9" ht="16.899999999999999" customHeight="1">
      <c r="A23" s="201"/>
      <c r="B23" s="618"/>
      <c r="C23" s="1048"/>
      <c r="D23" s="1049"/>
      <c r="E23" s="1050"/>
      <c r="F23" s="1050"/>
      <c r="G23" s="1050"/>
      <c r="H23" s="462"/>
      <c r="I23" s="250"/>
    </row>
    <row r="24" spans="1:9" ht="16.899999999999999" customHeight="1">
      <c r="A24" s="201"/>
      <c r="B24" s="618"/>
      <c r="C24" s="1048"/>
      <c r="D24" s="1049"/>
      <c r="E24" s="1050"/>
      <c r="F24" s="1050"/>
      <c r="G24" s="1050"/>
      <c r="H24" s="462"/>
      <c r="I24" s="250"/>
    </row>
    <row r="25" spans="1:9" ht="16.899999999999999" customHeight="1">
      <c r="A25" s="201"/>
      <c r="B25" s="618"/>
      <c r="C25" s="1048"/>
      <c r="D25" s="1049"/>
      <c r="E25" s="1050"/>
      <c r="F25" s="1050"/>
      <c r="G25" s="1050"/>
      <c r="H25" s="462"/>
      <c r="I25" s="250"/>
    </row>
    <row r="26" spans="1:9" ht="16.899999999999999" customHeight="1">
      <c r="A26" s="201"/>
      <c r="B26" s="618"/>
      <c r="C26" s="1048"/>
      <c r="D26" s="1049"/>
      <c r="E26" s="1050"/>
      <c r="F26" s="1050"/>
      <c r="G26" s="1050"/>
      <c r="H26" s="462"/>
      <c r="I26" s="250"/>
    </row>
    <row r="27" spans="1:9" ht="16.899999999999999" customHeight="1">
      <c r="A27" s="201"/>
      <c r="B27" s="618"/>
      <c r="C27" s="1048"/>
      <c r="D27" s="1049"/>
      <c r="E27" s="1050"/>
      <c r="F27" s="1050"/>
      <c r="G27" s="1050"/>
      <c r="H27" s="462"/>
      <c r="I27" s="250"/>
    </row>
    <row r="28" spans="1:9" ht="16.899999999999999" customHeight="1">
      <c r="A28" s="201"/>
      <c r="B28" s="251"/>
      <c r="C28" s="251"/>
      <c r="D28" s="251"/>
      <c r="E28" s="252"/>
      <c r="F28" s="253"/>
      <c r="G28" s="253"/>
      <c r="H28" s="254"/>
      <c r="I28" s="250"/>
    </row>
    <row r="29" spans="1:9" ht="16.899999999999999" customHeight="1">
      <c r="A29" s="201"/>
      <c r="B29" s="255"/>
      <c r="C29" s="255"/>
      <c r="D29" s="255"/>
      <c r="E29" s="255"/>
      <c r="F29" s="255"/>
      <c r="G29" s="254"/>
      <c r="H29" s="254"/>
      <c r="I29" s="250"/>
    </row>
    <row r="30" spans="1:9" ht="16.899999999999999" customHeight="1">
      <c r="A30" s="201"/>
      <c r="B30" s="268" t="s">
        <v>155</v>
      </c>
      <c r="C30" s="255"/>
      <c r="D30" s="255"/>
      <c r="E30" s="255"/>
      <c r="F30" s="255"/>
      <c r="G30" s="254"/>
      <c r="H30" s="254"/>
      <c r="I30" s="250"/>
    </row>
    <row r="31" spans="1:9" ht="16.899999999999999" customHeight="1">
      <c r="A31" s="201"/>
      <c r="B31" s="632" t="s">
        <v>152</v>
      </c>
      <c r="C31" s="633"/>
      <c r="D31" s="633"/>
      <c r="E31" s="634" t="s">
        <v>156</v>
      </c>
      <c r="F31" s="633"/>
      <c r="G31" s="635"/>
      <c r="H31" s="636" t="s">
        <v>154</v>
      </c>
      <c r="I31" s="250"/>
    </row>
    <row r="32" spans="1:9" ht="16.899999999999999" customHeight="1">
      <c r="A32" s="201"/>
      <c r="B32" s="1047"/>
      <c r="C32" s="1047"/>
      <c r="D32" s="1047"/>
      <c r="E32" s="1043"/>
      <c r="F32" s="1043"/>
      <c r="G32" s="1043"/>
      <c r="H32" s="462"/>
      <c r="I32" s="250"/>
    </row>
    <row r="33" spans="1:9" ht="16.899999999999999" customHeight="1">
      <c r="A33" s="201"/>
      <c r="B33" s="1047"/>
      <c r="C33" s="1047"/>
      <c r="D33" s="1047"/>
      <c r="E33" s="1043"/>
      <c r="F33" s="1043"/>
      <c r="G33" s="1043"/>
      <c r="H33" s="462"/>
      <c r="I33" s="250"/>
    </row>
    <row r="34" spans="1:9" ht="16.899999999999999" customHeight="1">
      <c r="A34" s="201"/>
      <c r="B34" s="1047"/>
      <c r="C34" s="1047"/>
      <c r="D34" s="1047"/>
      <c r="E34" s="1043"/>
      <c r="F34" s="1043"/>
      <c r="G34" s="1043"/>
      <c r="H34" s="462"/>
      <c r="I34" s="250"/>
    </row>
    <row r="35" spans="1:9" ht="16.899999999999999" customHeight="1">
      <c r="A35" s="201"/>
      <c r="B35" s="1047"/>
      <c r="C35" s="1047"/>
      <c r="D35" s="1047"/>
      <c r="E35" s="1043"/>
      <c r="F35" s="1043"/>
      <c r="G35" s="1043"/>
      <c r="H35" s="462"/>
      <c r="I35" s="250"/>
    </row>
    <row r="36" spans="1:9" ht="16.899999999999999" customHeight="1">
      <c r="A36" s="201"/>
      <c r="B36" s="1047"/>
      <c r="C36" s="1047"/>
      <c r="D36" s="1047"/>
      <c r="E36" s="1043"/>
      <c r="F36" s="1043"/>
      <c r="G36" s="1043"/>
      <c r="H36" s="462"/>
      <c r="I36" s="250"/>
    </row>
    <row r="37" spans="1:9" ht="16.899999999999999" customHeight="1">
      <c r="A37" s="201"/>
      <c r="B37" s="1047"/>
      <c r="C37" s="1047"/>
      <c r="D37" s="1047"/>
      <c r="E37" s="1043"/>
      <c r="F37" s="1043"/>
      <c r="G37" s="1043"/>
      <c r="H37" s="462"/>
      <c r="I37" s="250"/>
    </row>
    <row r="38" spans="1:9" ht="16.899999999999999" customHeight="1">
      <c r="A38" s="201"/>
      <c r="B38" s="1047"/>
      <c r="C38" s="1047"/>
      <c r="D38" s="1047"/>
      <c r="E38" s="1043"/>
      <c r="F38" s="1043"/>
      <c r="G38" s="1043"/>
      <c r="H38" s="462"/>
      <c r="I38" s="250"/>
    </row>
    <row r="39" spans="1:9" s="88" customFormat="1" ht="16.899999999999999" customHeight="1">
      <c r="A39" s="201"/>
      <c r="B39" s="1051"/>
      <c r="C39" s="1052"/>
      <c r="D39" s="1053"/>
      <c r="E39" s="1044"/>
      <c r="F39" s="1045"/>
      <c r="G39" s="1046"/>
      <c r="H39" s="462"/>
      <c r="I39" s="250"/>
    </row>
    <row r="40" spans="1:9" ht="16.899999999999999" customHeight="1">
      <c r="A40" s="201"/>
      <c r="B40" s="1047"/>
      <c r="C40" s="1047"/>
      <c r="D40" s="1047"/>
      <c r="E40" s="1043"/>
      <c r="F40" s="1043"/>
      <c r="G40" s="1043"/>
      <c r="H40" s="462"/>
      <c r="I40" s="250"/>
    </row>
    <row r="41" spans="1:9" ht="16.899999999999999" customHeight="1">
      <c r="A41" s="201"/>
      <c r="B41" s="1047"/>
      <c r="C41" s="1047"/>
      <c r="D41" s="1047"/>
      <c r="E41" s="1043"/>
      <c r="F41" s="1043"/>
      <c r="G41" s="1043"/>
      <c r="H41" s="462"/>
      <c r="I41" s="250"/>
    </row>
    <row r="42" spans="1:9" ht="16.899999999999999" customHeight="1">
      <c r="A42" s="201"/>
      <c r="B42" s="1047"/>
      <c r="C42" s="1047"/>
      <c r="D42" s="1047"/>
      <c r="E42" s="1043"/>
      <c r="F42" s="1043"/>
      <c r="G42" s="1043"/>
      <c r="H42" s="462"/>
      <c r="I42" s="250"/>
    </row>
    <row r="43" spans="1:9" ht="16.899999999999999" customHeight="1">
      <c r="A43" s="201"/>
      <c r="B43" s="1047"/>
      <c r="C43" s="1047"/>
      <c r="D43" s="1047"/>
      <c r="E43" s="1043"/>
      <c r="F43" s="1043"/>
      <c r="G43" s="1043"/>
      <c r="H43" s="462"/>
      <c r="I43" s="250"/>
    </row>
    <row r="44" spans="1:9" ht="16.899999999999999" customHeight="1">
      <c r="A44" s="201"/>
      <c r="B44" s="1047"/>
      <c r="C44" s="1047"/>
      <c r="D44" s="1047"/>
      <c r="E44" s="1043"/>
      <c r="F44" s="1043"/>
      <c r="G44" s="1043"/>
      <c r="H44" s="462"/>
      <c r="I44" s="250"/>
    </row>
    <row r="45" spans="1:9" ht="16.899999999999999" customHeight="1">
      <c r="A45" s="201"/>
      <c r="B45" s="1047"/>
      <c r="C45" s="1047"/>
      <c r="D45" s="1047"/>
      <c r="E45" s="1043"/>
      <c r="F45" s="1043"/>
      <c r="G45" s="1043"/>
      <c r="H45" s="462"/>
      <c r="I45" s="250"/>
    </row>
    <row r="46" spans="1:9" ht="16.899999999999999" customHeight="1">
      <c r="A46" s="201"/>
      <c r="B46" s="256"/>
      <c r="C46" s="256"/>
      <c r="D46" s="256"/>
      <c r="E46" s="257"/>
      <c r="F46" s="256"/>
      <c r="G46" s="256"/>
      <c r="H46" s="258"/>
      <c r="I46" s="250"/>
    </row>
    <row r="47" spans="1:9" ht="16.899999999999999" customHeight="1">
      <c r="A47" s="201"/>
      <c r="B47" s="180"/>
      <c r="C47" s="256"/>
      <c r="D47" s="180"/>
      <c r="E47" s="180"/>
      <c r="F47" s="256" t="s">
        <v>157</v>
      </c>
      <c r="G47" s="256"/>
      <c r="H47" s="262">
        <f>SUM(H32:H45)</f>
        <v>0</v>
      </c>
      <c r="I47" s="250"/>
    </row>
    <row r="48" spans="1:9" ht="16.899999999999999" customHeight="1">
      <c r="A48" s="201"/>
      <c r="B48" s="256"/>
      <c r="C48" s="256"/>
      <c r="D48" s="256"/>
      <c r="E48" s="256"/>
      <c r="F48" s="256"/>
      <c r="G48" s="256"/>
      <c r="H48" s="258"/>
      <c r="I48" s="250"/>
    </row>
    <row r="49" spans="1:9" ht="16.899999999999999" customHeight="1">
      <c r="A49" s="201"/>
      <c r="B49" s="258" t="s">
        <v>448</v>
      </c>
      <c r="C49" s="256"/>
      <c r="D49" s="256"/>
      <c r="E49" s="256"/>
      <c r="F49" s="256"/>
      <c r="G49" s="256"/>
      <c r="H49" s="258"/>
      <c r="I49" s="250"/>
    </row>
    <row r="50" spans="1:9" ht="16.899999999999999" customHeight="1">
      <c r="A50" s="201"/>
      <c r="B50" s="1054" t="s">
        <v>238</v>
      </c>
      <c r="C50" s="1055"/>
      <c r="D50" s="264" t="s">
        <v>158</v>
      </c>
      <c r="E50" s="264" t="s">
        <v>159</v>
      </c>
      <c r="F50" s="265" t="s">
        <v>160</v>
      </c>
      <c r="G50" s="265"/>
      <c r="H50" s="264" t="s">
        <v>154</v>
      </c>
      <c r="I50" s="250"/>
    </row>
    <row r="51" spans="1:9" ht="16.899999999999999" customHeight="1">
      <c r="A51" s="201"/>
      <c r="B51" s="1056"/>
      <c r="C51" s="1057"/>
      <c r="D51" s="267"/>
      <c r="E51" s="267"/>
      <c r="F51" s="1074"/>
      <c r="G51" s="1075"/>
      <c r="H51" s="453"/>
      <c r="I51" s="250"/>
    </row>
    <row r="52" spans="1:9" ht="16.899999999999999" customHeight="1">
      <c r="A52" s="201"/>
      <c r="B52" s="1056"/>
      <c r="C52" s="1057"/>
      <c r="D52" s="267"/>
      <c r="E52" s="267"/>
      <c r="F52" s="1074"/>
      <c r="G52" s="1075"/>
      <c r="H52" s="453"/>
      <c r="I52" s="250"/>
    </row>
    <row r="53" spans="1:9" ht="16.899999999999999" customHeight="1">
      <c r="A53" s="201"/>
      <c r="B53" s="1056"/>
      <c r="C53" s="1057"/>
      <c r="D53" s="267"/>
      <c r="E53" s="267"/>
      <c r="F53" s="1074"/>
      <c r="G53" s="1075"/>
      <c r="H53" s="453"/>
      <c r="I53" s="250"/>
    </row>
    <row r="54" spans="1:9" ht="16.899999999999999" customHeight="1">
      <c r="A54" s="201"/>
      <c r="B54" s="1056"/>
      <c r="C54" s="1057"/>
      <c r="D54" s="267"/>
      <c r="E54" s="267"/>
      <c r="F54" s="1074"/>
      <c r="G54" s="1075"/>
      <c r="H54" s="453"/>
      <c r="I54" s="250"/>
    </row>
    <row r="55" spans="1:9" ht="16.899999999999999" customHeight="1">
      <c r="A55" s="201"/>
      <c r="B55" s="256"/>
      <c r="C55" s="256"/>
      <c r="D55" s="256"/>
      <c r="E55" s="256"/>
      <c r="F55" s="256"/>
      <c r="G55" s="256"/>
      <c r="H55" s="259"/>
      <c r="I55" s="250"/>
    </row>
    <row r="56" spans="1:9" ht="16.899999999999999" customHeight="1">
      <c r="A56" s="201"/>
      <c r="B56" s="180"/>
      <c r="C56" s="256"/>
      <c r="D56" s="256"/>
      <c r="E56" s="256"/>
      <c r="F56" s="256" t="s">
        <v>161</v>
      </c>
      <c r="G56" s="256"/>
      <c r="H56" s="262">
        <f>SUM(H51:H54)</f>
        <v>0</v>
      </c>
      <c r="I56" s="250"/>
    </row>
    <row r="57" spans="1:9" ht="16.899999999999999" customHeight="1">
      <c r="A57" s="201"/>
      <c r="B57" s="256"/>
      <c r="C57" s="256"/>
      <c r="D57" s="256"/>
      <c r="E57" s="256"/>
      <c r="F57" s="256"/>
      <c r="G57" s="256"/>
      <c r="H57" s="256"/>
      <c r="I57" s="250"/>
    </row>
    <row r="58" spans="1:9" ht="16.899999999999999" customHeight="1">
      <c r="A58" s="201"/>
      <c r="B58" s="258" t="s">
        <v>449</v>
      </c>
      <c r="C58" s="256"/>
      <c r="D58" s="256"/>
      <c r="E58" s="256"/>
      <c r="F58" s="256"/>
      <c r="G58" s="256"/>
      <c r="H58" s="256"/>
      <c r="I58" s="250"/>
    </row>
    <row r="59" spans="1:9" ht="16.899999999999999" customHeight="1">
      <c r="A59" s="201"/>
      <c r="B59" s="1054" t="s">
        <v>238</v>
      </c>
      <c r="C59" s="1055"/>
      <c r="D59" s="264" t="s">
        <v>158</v>
      </c>
      <c r="E59" s="264" t="s">
        <v>159</v>
      </c>
      <c r="F59" s="265" t="s">
        <v>160</v>
      </c>
      <c r="G59" s="265"/>
      <c r="H59" s="264" t="s">
        <v>154</v>
      </c>
      <c r="I59" s="250"/>
    </row>
    <row r="60" spans="1:9" ht="16.899999999999999" customHeight="1">
      <c r="A60" s="201"/>
      <c r="B60" s="1058"/>
      <c r="C60" s="1059"/>
      <c r="D60" s="454"/>
      <c r="E60" s="454"/>
      <c r="F60" s="1070"/>
      <c r="G60" s="1071"/>
      <c r="H60" s="455"/>
      <c r="I60" s="250"/>
    </row>
    <row r="61" spans="1:9" ht="16.899999999999999" customHeight="1">
      <c r="A61" s="201"/>
      <c r="B61" s="1058"/>
      <c r="C61" s="1059"/>
      <c r="D61" s="454"/>
      <c r="E61" s="454"/>
      <c r="F61" s="1070"/>
      <c r="G61" s="1071"/>
      <c r="H61" s="455"/>
      <c r="I61" s="250"/>
    </row>
    <row r="62" spans="1:9" ht="16.899999999999999" customHeight="1">
      <c r="A62" s="201"/>
      <c r="B62" s="1058"/>
      <c r="C62" s="1059"/>
      <c r="D62" s="266"/>
      <c r="E62" s="266"/>
      <c r="F62" s="1072"/>
      <c r="G62" s="1073"/>
      <c r="H62" s="455"/>
      <c r="I62" s="250"/>
    </row>
    <row r="63" spans="1:9" ht="16.899999999999999" customHeight="1">
      <c r="A63" s="201"/>
      <c r="B63" s="1058"/>
      <c r="C63" s="1059"/>
      <c r="D63" s="266"/>
      <c r="E63" s="266"/>
      <c r="F63" s="1072"/>
      <c r="G63" s="1073"/>
      <c r="H63" s="455"/>
      <c r="I63" s="250"/>
    </row>
    <row r="64" spans="1:9" ht="16.899999999999999" customHeight="1">
      <c r="A64" s="201"/>
      <c r="B64" s="256"/>
      <c r="C64" s="256"/>
      <c r="D64" s="256"/>
      <c r="E64" s="256"/>
      <c r="F64" s="256"/>
      <c r="G64" s="256"/>
      <c r="H64" s="257"/>
      <c r="I64" s="250"/>
    </row>
    <row r="65" spans="1:9" ht="16.899999999999999" customHeight="1">
      <c r="A65" s="201"/>
      <c r="B65" s="180"/>
      <c r="C65" s="256"/>
      <c r="D65" s="256"/>
      <c r="E65" s="256"/>
      <c r="F65" s="477" t="s">
        <v>465</v>
      </c>
      <c r="G65" s="477"/>
      <c r="H65" s="262">
        <f>SUM(H60:H63)</f>
        <v>0</v>
      </c>
      <c r="I65" s="250"/>
    </row>
    <row r="66" spans="1:9" ht="16.899999999999999" customHeight="1" thickBot="1">
      <c r="A66" s="203"/>
      <c r="B66" s="260"/>
      <c r="C66" s="260"/>
      <c r="D66" s="260"/>
      <c r="E66" s="260"/>
      <c r="F66" s="260"/>
      <c r="G66" s="260"/>
      <c r="H66" s="260"/>
      <c r="I66" s="261"/>
    </row>
    <row r="67" spans="1:9">
      <c r="B67" s="1"/>
      <c r="C67" s="2"/>
      <c r="D67" s="2"/>
      <c r="E67" s="2"/>
      <c r="F67" s="2"/>
      <c r="G67" s="2"/>
      <c r="H67" s="2"/>
    </row>
    <row r="68" spans="1:9">
      <c r="B68" s="1"/>
      <c r="C68" s="2"/>
      <c r="D68" s="2"/>
      <c r="E68" s="2"/>
      <c r="F68" s="2"/>
      <c r="G68" s="2"/>
      <c r="H68" s="2"/>
    </row>
    <row r="69" spans="1:9">
      <c r="B69" s="1"/>
      <c r="C69" s="2"/>
      <c r="D69" s="2"/>
      <c r="E69" s="2"/>
      <c r="F69" s="2"/>
      <c r="G69" s="2"/>
      <c r="H69" s="2"/>
    </row>
    <row r="70" spans="1:9">
      <c r="B70" s="1"/>
      <c r="C70" s="2"/>
      <c r="D70" s="2"/>
      <c r="E70" s="2"/>
      <c r="F70" s="2"/>
      <c r="G70" s="2"/>
      <c r="H70" s="2"/>
    </row>
    <row r="71" spans="1:9">
      <c r="B71" s="1"/>
      <c r="C71" s="2"/>
      <c r="D71" s="2"/>
      <c r="E71" s="2"/>
      <c r="F71" s="2"/>
      <c r="G71" s="2"/>
      <c r="H71" s="2"/>
    </row>
    <row r="72" spans="1:9">
      <c r="B72" s="1"/>
      <c r="C72" s="2"/>
      <c r="D72" s="2"/>
      <c r="E72" s="2"/>
      <c r="F72" s="2"/>
      <c r="G72" s="2"/>
      <c r="H72" s="2"/>
    </row>
    <row r="73" spans="1:9">
      <c r="B73" s="1"/>
      <c r="C73" s="2"/>
      <c r="D73" s="2"/>
      <c r="E73" s="2"/>
      <c r="F73" s="2"/>
      <c r="G73" s="2"/>
      <c r="H73" s="2"/>
    </row>
    <row r="74" spans="1:9">
      <c r="B74" s="1"/>
      <c r="C74" s="2"/>
      <c r="D74" s="2"/>
      <c r="E74" s="2"/>
      <c r="F74" s="2"/>
      <c r="G74" s="2"/>
      <c r="H74" s="2"/>
    </row>
    <row r="75" spans="1:9">
      <c r="B75" s="1"/>
      <c r="C75" s="2"/>
      <c r="D75" s="2"/>
      <c r="E75" s="2"/>
      <c r="F75" s="2"/>
      <c r="G75" s="2"/>
      <c r="H75" s="2"/>
    </row>
    <row r="76" spans="1:9">
      <c r="B76" s="1"/>
      <c r="C76" s="2"/>
      <c r="D76" s="2"/>
      <c r="E76" s="2"/>
      <c r="F76" s="2"/>
      <c r="G76" s="2"/>
      <c r="H76" s="2"/>
    </row>
    <row r="77" spans="1:9">
      <c r="B77" s="1"/>
      <c r="C77" s="2"/>
      <c r="D77" s="2"/>
      <c r="E77" s="2"/>
      <c r="F77" s="2"/>
      <c r="G77" s="2"/>
      <c r="H77" s="2"/>
    </row>
    <row r="78" spans="1:9">
      <c r="B78" s="1"/>
      <c r="C78" s="2"/>
      <c r="D78" s="2"/>
      <c r="E78" s="2"/>
      <c r="F78" s="2"/>
      <c r="G78" s="2"/>
      <c r="H78" s="2"/>
    </row>
    <row r="79" spans="1:9">
      <c r="B79" s="1"/>
      <c r="C79" s="2"/>
      <c r="D79" s="2"/>
      <c r="E79" s="2"/>
      <c r="F79" s="2"/>
      <c r="G79" s="2"/>
      <c r="H79" s="2"/>
    </row>
    <row r="80" spans="1:9">
      <c r="B80" s="1"/>
      <c r="C80" s="2"/>
      <c r="D80" s="2"/>
      <c r="E80" s="2"/>
      <c r="F80" s="2"/>
      <c r="G80" s="2"/>
      <c r="H80" s="2"/>
    </row>
    <row r="81" spans="2:8">
      <c r="B81" s="1"/>
      <c r="C81" s="2"/>
      <c r="D81" s="2"/>
      <c r="E81" s="2"/>
      <c r="F81" s="2"/>
      <c r="G81" s="2"/>
      <c r="H81" s="2"/>
    </row>
    <row r="82" spans="2:8">
      <c r="B82" s="1"/>
      <c r="C82" s="2"/>
      <c r="D82" s="2"/>
      <c r="E82" s="2"/>
      <c r="F82" s="2"/>
      <c r="G82" s="2"/>
      <c r="H82" s="2"/>
    </row>
    <row r="83" spans="2:8">
      <c r="B83" s="1"/>
      <c r="C83" s="2"/>
      <c r="D83" s="2"/>
      <c r="E83" s="2"/>
      <c r="F83" s="2"/>
      <c r="G83" s="2"/>
      <c r="H83" s="2"/>
    </row>
    <row r="84" spans="2:8">
      <c r="B84" s="1"/>
      <c r="C84" s="2"/>
      <c r="D84" s="2"/>
      <c r="E84" s="2"/>
      <c r="F84" s="2"/>
      <c r="G84" s="2"/>
      <c r="H84" s="2"/>
    </row>
    <row r="85" spans="2:8">
      <c r="B85" s="1"/>
      <c r="C85" s="2"/>
      <c r="D85" s="2"/>
      <c r="E85" s="2"/>
      <c r="F85" s="2"/>
      <c r="G85" s="2"/>
      <c r="H85" s="2"/>
    </row>
    <row r="86" spans="2:8">
      <c r="B86" s="1"/>
      <c r="C86" s="2"/>
      <c r="D86" s="2"/>
      <c r="E86" s="2"/>
      <c r="F86" s="2"/>
      <c r="G86" s="2"/>
      <c r="H86" s="2"/>
    </row>
    <row r="87" spans="2:8">
      <c r="B87" s="1"/>
      <c r="C87" s="2"/>
      <c r="D87" s="2"/>
      <c r="E87" s="2"/>
      <c r="F87" s="2"/>
      <c r="G87" s="2"/>
      <c r="H87" s="2"/>
    </row>
    <row r="88" spans="2:8">
      <c r="B88" s="1"/>
      <c r="C88" s="2"/>
      <c r="D88" s="2"/>
      <c r="E88" s="2"/>
      <c r="F88" s="2"/>
      <c r="G88" s="2"/>
      <c r="H88" s="2"/>
    </row>
    <row r="89" spans="2:8">
      <c r="B89" s="1"/>
      <c r="C89" s="2"/>
      <c r="D89" s="2"/>
      <c r="E89" s="2"/>
      <c r="F89" s="2"/>
      <c r="G89" s="2"/>
      <c r="H89" s="2"/>
    </row>
    <row r="90" spans="2:8">
      <c r="B90" s="1"/>
      <c r="C90" s="2"/>
      <c r="D90" s="2"/>
      <c r="E90" s="2"/>
      <c r="F90" s="2"/>
      <c r="G90" s="2"/>
      <c r="H90" s="2"/>
    </row>
    <row r="91" spans="2:8">
      <c r="B91" s="1"/>
      <c r="C91" s="2"/>
      <c r="D91" s="2"/>
      <c r="E91" s="2"/>
      <c r="F91" s="2"/>
      <c r="G91" s="2"/>
      <c r="H91" s="2"/>
    </row>
    <row r="92" spans="2:8">
      <c r="B92" s="1"/>
      <c r="C92" s="2"/>
      <c r="D92" s="2"/>
      <c r="E92" s="2"/>
      <c r="F92" s="2"/>
      <c r="G92" s="2"/>
      <c r="H92" s="2"/>
    </row>
    <row r="93" spans="2:8">
      <c r="B93" s="1"/>
      <c r="C93" s="2"/>
      <c r="D93" s="2"/>
      <c r="E93" s="2"/>
      <c r="F93" s="2"/>
      <c r="G93" s="2"/>
      <c r="H93" s="2"/>
    </row>
    <row r="94" spans="2:8">
      <c r="B94" s="1"/>
      <c r="C94" s="2"/>
      <c r="D94" s="2"/>
      <c r="E94" s="2"/>
      <c r="F94" s="2"/>
      <c r="G94" s="2"/>
      <c r="H94" s="2"/>
    </row>
    <row r="95" spans="2:8">
      <c r="B95" s="1"/>
      <c r="C95" s="2"/>
      <c r="D95" s="2"/>
      <c r="E95" s="2"/>
      <c r="F95" s="2"/>
      <c r="G95" s="2"/>
      <c r="H95" s="2"/>
    </row>
    <row r="96" spans="2:8">
      <c r="B96" s="1"/>
      <c r="C96" s="2"/>
      <c r="D96" s="2"/>
      <c r="E96" s="2"/>
      <c r="F96" s="2"/>
      <c r="G96" s="2"/>
      <c r="H96" s="2"/>
    </row>
    <row r="97" spans="2:8">
      <c r="B97" s="5"/>
      <c r="F97" s="2"/>
      <c r="G97" s="2"/>
      <c r="H97" s="2"/>
    </row>
    <row r="98" spans="2:8">
      <c r="B98" s="5"/>
    </row>
    <row r="99" spans="2:8">
      <c r="B99" s="5"/>
    </row>
    <row r="100" spans="2:8">
      <c r="B100" s="5"/>
    </row>
    <row r="101" spans="2:8">
      <c r="B101" s="5"/>
    </row>
    <row r="102" spans="2:8">
      <c r="B102" s="5"/>
    </row>
    <row r="103" spans="2:8">
      <c r="B103" s="5"/>
    </row>
    <row r="104" spans="2:8">
      <c r="B104" s="5"/>
    </row>
    <row r="105" spans="2:8">
      <c r="B105" s="5"/>
    </row>
    <row r="106" spans="2:8">
      <c r="B106" s="5"/>
    </row>
    <row r="107" spans="2:8">
      <c r="B107" s="5"/>
    </row>
    <row r="108" spans="2:8">
      <c r="B108" s="5"/>
    </row>
    <row r="109" spans="2:8">
      <c r="B109" s="5"/>
    </row>
    <row r="110" spans="2:8">
      <c r="B110" s="5"/>
    </row>
    <row r="111" spans="2:8">
      <c r="B111" s="5"/>
    </row>
    <row r="112" spans="2:8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</sheetData>
  <sheetProtection insertRows="0"/>
  <mergeCells count="88">
    <mergeCell ref="F60:G60"/>
    <mergeCell ref="F61:G61"/>
    <mergeCell ref="F62:G62"/>
    <mergeCell ref="F63:G63"/>
    <mergeCell ref="F51:G51"/>
    <mergeCell ref="F52:G52"/>
    <mergeCell ref="F53:G53"/>
    <mergeCell ref="F54:G54"/>
    <mergeCell ref="E18:G18"/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E8:G8"/>
    <mergeCell ref="E9:G9"/>
    <mergeCell ref="E10:G10"/>
    <mergeCell ref="E11:G11"/>
    <mergeCell ref="E12:G1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B59:C59"/>
    <mergeCell ref="B60:C60"/>
    <mergeCell ref="B61:C61"/>
    <mergeCell ref="B62:C62"/>
    <mergeCell ref="B63:C63"/>
    <mergeCell ref="B50:C50"/>
    <mergeCell ref="B51:C51"/>
    <mergeCell ref="B52:C52"/>
    <mergeCell ref="B53:C53"/>
    <mergeCell ref="B54:C54"/>
    <mergeCell ref="E26:G26"/>
    <mergeCell ref="E27:G27"/>
    <mergeCell ref="C23:D23"/>
    <mergeCell ref="C24:D24"/>
    <mergeCell ref="C25:D25"/>
    <mergeCell ref="C26:D26"/>
    <mergeCell ref="C27:D27"/>
    <mergeCell ref="B41:D41"/>
    <mergeCell ref="B42:D42"/>
    <mergeCell ref="B43:D43"/>
    <mergeCell ref="B44:D44"/>
    <mergeCell ref="B45:D45"/>
    <mergeCell ref="B35:D35"/>
    <mergeCell ref="B36:D36"/>
    <mergeCell ref="B37:D37"/>
    <mergeCell ref="B38:D38"/>
    <mergeCell ref="B40:D40"/>
    <mergeCell ref="B39:D39"/>
    <mergeCell ref="A4:I4"/>
    <mergeCell ref="A6:I6"/>
    <mergeCell ref="B32:D32"/>
    <mergeCell ref="B33:D33"/>
    <mergeCell ref="B34:D34"/>
    <mergeCell ref="E32:G32"/>
    <mergeCell ref="E33:G33"/>
    <mergeCell ref="E34:G34"/>
    <mergeCell ref="C21:D21"/>
    <mergeCell ref="C22:D22"/>
    <mergeCell ref="C18:D18"/>
    <mergeCell ref="C19:D19"/>
    <mergeCell ref="C20:D20"/>
    <mergeCell ref="E23:G23"/>
    <mergeCell ref="E24:G24"/>
    <mergeCell ref="E25:G25"/>
    <mergeCell ref="E35:G35"/>
    <mergeCell ref="E36:G36"/>
    <mergeCell ref="E43:G43"/>
    <mergeCell ref="E44:G44"/>
    <mergeCell ref="E45:G45"/>
    <mergeCell ref="E37:G37"/>
    <mergeCell ref="E38:G38"/>
    <mergeCell ref="E40:G40"/>
    <mergeCell ref="E41:G41"/>
    <mergeCell ref="E42:G42"/>
    <mergeCell ref="E39:G39"/>
  </mergeCells>
  <phoneticPr fontId="6" type="noConversion"/>
  <conditionalFormatting sqref="F34:G1048576 E28:E1048576 D34:D1048576 C34:C49 C51:C58 C60:C1048576 H1:XFD1048576 C28:D31 C1:D7 A1:B1048576 E1:E8 F1:G7 F28:G31">
    <cfRule type="expression" dxfId="16" priority="3">
      <formula>CELL("protect",A1)=1</formula>
    </cfRule>
  </conditionalFormatting>
  <conditionalFormatting sqref="E9">
    <cfRule type="expression" dxfId="15" priority="2">
      <formula>CELL("protect",E9)=1</formula>
    </cfRule>
  </conditionalFormatting>
  <conditionalFormatting sqref="A1:XFD1048576">
    <cfRule type="expression" dxfId="14" priority="1">
      <formula>CELL("protect",A1)=1</formula>
    </cfRule>
  </conditionalFormatting>
  <pageMargins left="0.23622047244094491" right="0.23622047244094491" top="0.51181102362204722" bottom="0.51181102362204722" header="0.51181102362204722" footer="0.51181102362204722"/>
  <pageSetup paperSize="5" scale="83" orientation="portrait" r:id="rId1"/>
  <headerFooter alignWithMargins="0">
    <oddFooter>&amp;RPage 9</oddFooter>
  </headerFooter>
  <rowBreaks count="1" manualBreakCount="1">
    <brk id="6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V416"/>
  <sheetViews>
    <sheetView showGridLines="0" defaultGridColor="0" colorId="22" zoomScaleNormal="100" workbookViewId="0"/>
  </sheetViews>
  <sheetFormatPr defaultColWidth="9.69921875" defaultRowHeight="13"/>
  <cols>
    <col min="1" max="1" width="3.59765625" style="88" customWidth="1"/>
    <col min="2" max="2" width="31.8984375" customWidth="1"/>
    <col min="3" max="3" width="2.3984375" customWidth="1"/>
    <col min="4" max="4" width="15.59765625" customWidth="1"/>
    <col min="5" max="7" width="15.69921875" customWidth="1"/>
    <col min="8" max="8" width="5.3984375" customWidth="1"/>
  </cols>
  <sheetData>
    <row r="1" spans="1:22" s="89" customFormat="1" ht="15.65" customHeight="1">
      <c r="A1" s="579"/>
      <c r="B1" s="580"/>
      <c r="C1" s="580"/>
      <c r="D1" s="580"/>
      <c r="E1" s="580"/>
      <c r="F1" s="580"/>
      <c r="G1" s="580"/>
      <c r="H1" s="581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</row>
    <row r="2" spans="1:22" ht="16.5">
      <c r="A2" s="1078" t="s">
        <v>111</v>
      </c>
      <c r="B2" s="1032"/>
      <c r="C2" s="1032"/>
      <c r="D2" s="1032"/>
      <c r="E2" s="1032"/>
      <c r="F2" s="1032"/>
      <c r="G2" s="1032"/>
      <c r="H2" s="58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</row>
    <row r="3" spans="1:22" ht="16.5">
      <c r="A3" s="1078" t="s">
        <v>27</v>
      </c>
      <c r="B3" s="1032"/>
      <c r="C3" s="1032"/>
      <c r="D3" s="1032"/>
      <c r="E3" s="1032"/>
      <c r="F3" s="1032"/>
      <c r="G3" s="1032"/>
      <c r="H3" s="58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</row>
    <row r="4" spans="1:22" s="88" customFormat="1" ht="19.5" customHeight="1">
      <c r="A4" s="1076" t="str">
        <f>title!A5</f>
        <v>(name of municipality)</v>
      </c>
      <c r="B4" s="1077"/>
      <c r="C4" s="1077"/>
      <c r="D4" s="1077"/>
      <c r="E4" s="1077"/>
      <c r="F4" s="1077"/>
      <c r="G4" s="1077"/>
      <c r="H4" s="58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</row>
    <row r="5" spans="1:22" s="368" customFormat="1" ht="15.65" customHeight="1">
      <c r="A5" s="583"/>
      <c r="B5" s="570"/>
      <c r="C5" s="372"/>
      <c r="D5" s="372"/>
      <c r="E5" s="372"/>
      <c r="F5" s="372"/>
      <c r="G5" s="372"/>
      <c r="H5" s="584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</row>
    <row r="6" spans="1:22" s="88" customFormat="1" ht="13" customHeight="1">
      <c r="A6" s="1076" t="str">
        <f>title!A7</f>
        <v>For the Year 20</v>
      </c>
      <c r="B6" s="1077"/>
      <c r="C6" s="1077"/>
      <c r="D6" s="1077"/>
      <c r="E6" s="1077"/>
      <c r="F6" s="1077"/>
      <c r="G6" s="1077"/>
      <c r="H6" s="58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</row>
    <row r="7" spans="1:22" ht="16" customHeight="1">
      <c r="A7" s="585"/>
      <c r="B7" s="565"/>
      <c r="C7" s="565"/>
      <c r="D7" s="565"/>
      <c r="E7" s="565"/>
      <c r="F7" s="565"/>
      <c r="G7" s="565"/>
      <c r="H7" s="58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</row>
    <row r="8" spans="1:22" ht="18" customHeight="1">
      <c r="A8" s="586"/>
      <c r="B8" s="89"/>
      <c r="C8" s="103"/>
      <c r="D8" s="545">
        <v>2014</v>
      </c>
      <c r="E8" s="545">
        <v>2014</v>
      </c>
      <c r="F8" s="545">
        <v>2015</v>
      </c>
      <c r="G8" s="545" t="s">
        <v>28</v>
      </c>
      <c r="H8" s="58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</row>
    <row r="9" spans="1:22" ht="15" customHeight="1">
      <c r="A9" s="586"/>
      <c r="B9" s="107" t="s">
        <v>256</v>
      </c>
      <c r="C9" s="89"/>
      <c r="D9" s="127" t="s">
        <v>248</v>
      </c>
      <c r="E9" s="127" t="s">
        <v>29</v>
      </c>
      <c r="F9" s="127" t="s">
        <v>248</v>
      </c>
      <c r="G9" s="127" t="s">
        <v>248</v>
      </c>
      <c r="H9" s="582"/>
      <c r="I9" s="552"/>
      <c r="J9" s="552"/>
      <c r="K9" s="552"/>
      <c r="L9" s="552"/>
      <c r="M9" s="552"/>
      <c r="N9" s="552"/>
      <c r="O9" s="552"/>
      <c r="P9" s="552"/>
      <c r="Q9" s="552"/>
      <c r="R9" s="552"/>
      <c r="S9" s="552"/>
      <c r="T9" s="552"/>
      <c r="U9" s="552"/>
      <c r="V9" s="552"/>
    </row>
    <row r="10" spans="1:22" ht="15" customHeight="1">
      <c r="A10" s="587"/>
      <c r="B10" s="112" t="s">
        <v>257</v>
      </c>
      <c r="C10" s="109"/>
      <c r="D10" s="120"/>
      <c r="E10" s="120"/>
      <c r="F10" s="120"/>
      <c r="G10" s="120"/>
      <c r="H10" s="58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</row>
    <row r="11" spans="1:22" ht="15" customHeight="1">
      <c r="A11" s="587"/>
      <c r="B11" s="104" t="s">
        <v>258</v>
      </c>
      <c r="C11" s="109"/>
      <c r="D11" s="418"/>
      <c r="E11" s="418"/>
      <c r="F11" s="418"/>
      <c r="G11" s="418"/>
      <c r="H11" s="58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</row>
    <row r="12" spans="1:22" ht="15" customHeight="1">
      <c r="A12" s="587"/>
      <c r="B12" s="104" t="s">
        <v>259</v>
      </c>
      <c r="C12" s="110"/>
      <c r="D12" s="418"/>
      <c r="E12" s="418"/>
      <c r="F12" s="418"/>
      <c r="G12" s="418"/>
      <c r="H12" s="58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</row>
    <row r="13" spans="1:22" ht="15" customHeight="1">
      <c r="A13" s="587"/>
      <c r="B13" s="104" t="s">
        <v>260</v>
      </c>
      <c r="C13" s="110"/>
      <c r="D13" s="418"/>
      <c r="E13" s="418"/>
      <c r="F13" s="418"/>
      <c r="G13" s="418"/>
      <c r="H13" s="582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</row>
    <row r="14" spans="1:22" ht="15" customHeight="1">
      <c r="A14" s="587"/>
      <c r="B14" s="104" t="s">
        <v>261</v>
      </c>
      <c r="C14" s="110"/>
      <c r="D14" s="418"/>
      <c r="E14" s="418"/>
      <c r="F14" s="418"/>
      <c r="G14" s="418"/>
      <c r="H14" s="58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</row>
    <row r="15" spans="1:22" ht="15" customHeight="1">
      <c r="A15" s="587"/>
      <c r="B15" s="104" t="s">
        <v>262</v>
      </c>
      <c r="C15" s="110"/>
      <c r="D15" s="418"/>
      <c r="E15" s="418"/>
      <c r="F15" s="418"/>
      <c r="G15" s="418"/>
      <c r="H15" s="58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</row>
    <row r="16" spans="1:22" ht="22" customHeight="1">
      <c r="A16" s="587"/>
      <c r="B16" s="112" t="s">
        <v>263</v>
      </c>
      <c r="C16" s="110"/>
      <c r="D16" s="96"/>
      <c r="E16" s="96"/>
      <c r="F16" s="96"/>
      <c r="G16" s="96"/>
      <c r="H16" s="582"/>
      <c r="I16" s="552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2"/>
      <c r="U16" s="552"/>
      <c r="V16" s="552"/>
    </row>
    <row r="17" spans="1:22" ht="15" customHeight="1">
      <c r="A17" s="587"/>
      <c r="B17" s="104" t="s">
        <v>258</v>
      </c>
      <c r="C17" s="110"/>
      <c r="D17" s="418"/>
      <c r="E17" s="418"/>
      <c r="F17" s="418"/>
      <c r="G17" s="418"/>
      <c r="H17" s="582"/>
      <c r="I17" s="552"/>
      <c r="J17" s="552"/>
      <c r="K17" s="552"/>
      <c r="L17" s="552"/>
      <c r="M17" s="552"/>
      <c r="N17" s="552"/>
      <c r="O17" s="552"/>
      <c r="P17" s="552"/>
      <c r="Q17" s="552"/>
      <c r="R17" s="552"/>
      <c r="S17" s="552"/>
      <c r="T17" s="552"/>
      <c r="U17" s="552"/>
      <c r="V17" s="552"/>
    </row>
    <row r="18" spans="1:22" ht="15" customHeight="1">
      <c r="A18" s="587"/>
      <c r="B18" s="104" t="s">
        <v>259</v>
      </c>
      <c r="C18" s="110"/>
      <c r="D18" s="418"/>
      <c r="E18" s="418"/>
      <c r="F18" s="418"/>
      <c r="G18" s="418"/>
      <c r="H18" s="582"/>
      <c r="I18" s="552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</row>
    <row r="19" spans="1:22" ht="15" customHeight="1">
      <c r="A19" s="587"/>
      <c r="B19" s="104" t="s">
        <v>112</v>
      </c>
      <c r="C19" s="109"/>
      <c r="D19" s="418"/>
      <c r="E19" s="418"/>
      <c r="F19" s="418"/>
      <c r="G19" s="418"/>
      <c r="H19" s="582"/>
      <c r="I19" s="552"/>
      <c r="J19" s="552"/>
      <c r="K19" s="552"/>
      <c r="L19" s="552"/>
      <c r="M19" s="552"/>
      <c r="N19" s="552"/>
      <c r="O19" s="552"/>
      <c r="P19" s="552"/>
      <c r="Q19" s="552"/>
      <c r="R19" s="552"/>
      <c r="S19" s="552"/>
      <c r="T19" s="552"/>
      <c r="U19" s="552"/>
      <c r="V19" s="552"/>
    </row>
    <row r="20" spans="1:22" ht="7" customHeight="1">
      <c r="A20" s="587"/>
      <c r="B20" s="104"/>
      <c r="C20" s="109"/>
      <c r="D20" s="96"/>
      <c r="E20" s="96"/>
      <c r="F20" s="96"/>
      <c r="G20" s="96"/>
      <c r="H20" s="582"/>
      <c r="I20" s="552"/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2"/>
      <c r="U20" s="552"/>
      <c r="V20" s="552"/>
    </row>
    <row r="21" spans="1:22" ht="22" customHeight="1">
      <c r="A21" s="587"/>
      <c r="B21" s="104" t="s">
        <v>113</v>
      </c>
      <c r="C21" s="109"/>
      <c r="D21" s="129">
        <f>SUM(D11:D19)</f>
        <v>0</v>
      </c>
      <c r="E21" s="129">
        <f>SUM(E11:E19)</f>
        <v>0</v>
      </c>
      <c r="F21" s="129">
        <f>SUM(F11:F19)</f>
        <v>0</v>
      </c>
      <c r="G21" s="129">
        <f>SUM(G11:G19)</f>
        <v>0</v>
      </c>
      <c r="H21" s="58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</row>
    <row r="22" spans="1:22" ht="7" customHeight="1">
      <c r="A22" s="587"/>
      <c r="B22" s="104"/>
      <c r="C22" s="109"/>
      <c r="D22" s="96"/>
      <c r="E22" s="96"/>
      <c r="F22" s="96"/>
      <c r="G22" s="96"/>
      <c r="H22" s="582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</row>
    <row r="23" spans="1:22" ht="15" customHeight="1">
      <c r="A23" s="587"/>
      <c r="B23" s="104" t="s">
        <v>114</v>
      </c>
      <c r="C23" s="109"/>
      <c r="D23" s="418"/>
      <c r="E23" s="418"/>
      <c r="F23" s="418"/>
      <c r="G23" s="418"/>
      <c r="H23" s="582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</row>
    <row r="24" spans="1:22" ht="15" customHeight="1">
      <c r="A24" s="587"/>
      <c r="B24" s="104" t="s">
        <v>115</v>
      </c>
      <c r="C24" s="109"/>
      <c r="D24" s="418"/>
      <c r="E24" s="418"/>
      <c r="F24" s="418"/>
      <c r="G24" s="418"/>
      <c r="H24" s="582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</row>
    <row r="25" spans="1:22" ht="15" customHeight="1">
      <c r="A25" s="587"/>
      <c r="B25" s="104" t="s">
        <v>116</v>
      </c>
      <c r="C25" s="109"/>
      <c r="D25" s="418"/>
      <c r="E25" s="418"/>
      <c r="F25" s="418"/>
      <c r="G25" s="418"/>
      <c r="H25" s="582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</row>
    <row r="26" spans="1:22" ht="15" customHeight="1">
      <c r="A26" s="587"/>
      <c r="B26" s="537" t="s">
        <v>264</v>
      </c>
      <c r="C26" s="109"/>
      <c r="D26" s="418"/>
      <c r="E26" s="418"/>
      <c r="F26" s="418"/>
      <c r="G26" s="418"/>
      <c r="H26" s="58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</row>
    <row r="27" spans="1:22" ht="15" customHeight="1">
      <c r="A27" s="587"/>
      <c r="B27" s="104" t="s">
        <v>117</v>
      </c>
      <c r="C27" s="109"/>
      <c r="D27" s="418"/>
      <c r="E27" s="418"/>
      <c r="F27" s="418"/>
      <c r="G27" s="418"/>
      <c r="H27" s="58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</row>
    <row r="28" spans="1:22" ht="15" customHeight="1">
      <c r="A28" s="587"/>
      <c r="B28" s="104" t="s">
        <v>46</v>
      </c>
      <c r="C28" s="109"/>
      <c r="D28" s="418"/>
      <c r="E28" s="418"/>
      <c r="F28" s="418"/>
      <c r="G28" s="418"/>
      <c r="H28" s="58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</row>
    <row r="29" spans="1:22" ht="15" customHeight="1">
      <c r="A29" s="587"/>
      <c r="B29" s="537" t="s">
        <v>264</v>
      </c>
      <c r="C29" s="109"/>
      <c r="D29" s="418"/>
      <c r="E29" s="418"/>
      <c r="F29" s="418"/>
      <c r="G29" s="418"/>
      <c r="H29" s="58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</row>
    <row r="30" spans="1:22" ht="15" customHeight="1">
      <c r="A30" s="587"/>
      <c r="B30" s="104" t="s">
        <v>401</v>
      </c>
      <c r="C30" s="109"/>
      <c r="D30" s="418"/>
      <c r="E30" s="418"/>
      <c r="F30" s="418"/>
      <c r="G30" s="418"/>
      <c r="H30" s="58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</row>
    <row r="31" spans="1:22" ht="15" customHeight="1">
      <c r="A31" s="587"/>
      <c r="B31" s="104" t="s">
        <v>265</v>
      </c>
      <c r="C31" s="109"/>
      <c r="D31" s="418"/>
      <c r="E31" s="418"/>
      <c r="F31" s="418"/>
      <c r="G31" s="418"/>
      <c r="H31" s="58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</row>
    <row r="32" spans="1:22" ht="15" customHeight="1">
      <c r="A32" s="587"/>
      <c r="B32" s="104" t="s">
        <v>118</v>
      </c>
      <c r="C32" s="109"/>
      <c r="D32" s="418"/>
      <c r="E32" s="418"/>
      <c r="F32" s="418"/>
      <c r="G32" s="418"/>
      <c r="H32" s="582"/>
      <c r="I32" s="552"/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</row>
    <row r="33" spans="1:22" ht="5.15" customHeight="1">
      <c r="A33" s="587"/>
      <c r="B33" s="104"/>
      <c r="C33" s="109"/>
      <c r="D33" s="96"/>
      <c r="E33" s="96"/>
      <c r="F33" s="96"/>
      <c r="G33" s="96"/>
      <c r="H33" s="582"/>
      <c r="I33" s="552"/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</row>
    <row r="34" spans="1:22" ht="22" customHeight="1">
      <c r="A34" s="587"/>
      <c r="B34" s="108" t="s">
        <v>119</v>
      </c>
      <c r="C34" s="111"/>
      <c r="D34" s="139">
        <f>D21+SUM(D23:D32)</f>
        <v>0</v>
      </c>
      <c r="E34" s="139">
        <f>E21+SUM(E23:E32)</f>
        <v>0</v>
      </c>
      <c r="F34" s="139">
        <f>F21+SUM(F23:F32)</f>
        <v>0</v>
      </c>
      <c r="G34" s="139">
        <f>G21+SUM(G23:G32)</f>
        <v>0</v>
      </c>
      <c r="H34" s="58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</row>
    <row r="35" spans="1:22" ht="5.15" customHeight="1">
      <c r="A35" s="587"/>
      <c r="B35" s="104"/>
      <c r="C35" s="109"/>
      <c r="D35" s="96"/>
      <c r="E35" s="96"/>
      <c r="F35" s="96"/>
      <c r="G35" s="96"/>
      <c r="H35" s="58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</row>
    <row r="36" spans="1:22" ht="16.5" customHeight="1">
      <c r="A36" s="587"/>
      <c r="B36" s="108" t="s">
        <v>266</v>
      </c>
      <c r="C36" s="111"/>
      <c r="D36" s="96"/>
      <c r="E36" s="96"/>
      <c r="F36" s="96"/>
      <c r="G36" s="96"/>
      <c r="H36" s="58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</row>
    <row r="37" spans="1:22" ht="15.75" customHeight="1">
      <c r="A37" s="587"/>
      <c r="B37" s="112" t="s">
        <v>384</v>
      </c>
      <c r="C37" s="109"/>
      <c r="D37" s="96"/>
      <c r="E37" s="96"/>
      <c r="F37" s="96"/>
      <c r="G37" s="96"/>
      <c r="H37" s="58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</row>
    <row r="38" spans="1:22" ht="15" customHeight="1">
      <c r="A38" s="587"/>
      <c r="B38" s="104" t="s">
        <v>70</v>
      </c>
      <c r="C38" s="109"/>
      <c r="D38" s="418"/>
      <c r="E38" s="418"/>
      <c r="F38" s="418"/>
      <c r="G38" s="418"/>
      <c r="H38" s="58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</row>
    <row r="39" spans="1:22" ht="15" customHeight="1">
      <c r="A39" s="587"/>
      <c r="B39" s="104" t="s">
        <v>120</v>
      </c>
      <c r="C39" s="109"/>
      <c r="D39" s="418"/>
      <c r="E39" s="418"/>
      <c r="F39" s="418"/>
      <c r="G39" s="418"/>
      <c r="H39" s="582"/>
      <c r="I39" s="552"/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</row>
    <row r="40" spans="1:22" ht="15" customHeight="1">
      <c r="A40" s="587"/>
      <c r="B40" s="104" t="s">
        <v>121</v>
      </c>
      <c r="C40" s="109"/>
      <c r="D40" s="418"/>
      <c r="E40" s="418"/>
      <c r="F40" s="418"/>
      <c r="G40" s="418"/>
      <c r="H40" s="58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</row>
    <row r="41" spans="1:22" ht="15" customHeight="1">
      <c r="A41" s="587"/>
      <c r="B41" s="104" t="s">
        <v>122</v>
      </c>
      <c r="C41" s="109"/>
      <c r="D41" s="418"/>
      <c r="E41" s="418"/>
      <c r="F41" s="418"/>
      <c r="G41" s="418"/>
      <c r="H41" s="58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</row>
    <row r="42" spans="1:22" ht="15" customHeight="1">
      <c r="A42" s="587"/>
      <c r="B42" s="104" t="s">
        <v>123</v>
      </c>
      <c r="C42" s="109"/>
      <c r="D42" s="418"/>
      <c r="E42" s="418"/>
      <c r="F42" s="418"/>
      <c r="G42" s="418"/>
      <c r="H42" s="58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</row>
    <row r="43" spans="1:22" ht="15" customHeight="1">
      <c r="A43" s="587"/>
      <c r="B43" s="104" t="s">
        <v>124</v>
      </c>
      <c r="C43" s="109"/>
      <c r="D43" s="418"/>
      <c r="E43" s="418"/>
      <c r="F43" s="418"/>
      <c r="G43" s="418"/>
      <c r="H43" s="58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</row>
    <row r="44" spans="1:22" ht="15" customHeight="1">
      <c r="A44" s="587"/>
      <c r="B44" s="104" t="s">
        <v>125</v>
      </c>
      <c r="C44" s="109"/>
      <c r="D44" s="418"/>
      <c r="E44" s="418"/>
      <c r="F44" s="418"/>
      <c r="G44" s="418"/>
      <c r="H44" s="582"/>
      <c r="I44" s="552"/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</row>
    <row r="45" spans="1:22" ht="15" customHeight="1">
      <c r="A45" s="587"/>
      <c r="B45" s="537" t="s">
        <v>264</v>
      </c>
      <c r="C45" s="109"/>
      <c r="D45" s="418"/>
      <c r="E45" s="418"/>
      <c r="F45" s="418"/>
      <c r="G45" s="418"/>
      <c r="H45" s="582"/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</row>
    <row r="46" spans="1:22" ht="15" customHeight="1">
      <c r="A46" s="587"/>
      <c r="B46" s="104" t="s">
        <v>267</v>
      </c>
      <c r="C46" s="109"/>
      <c r="D46" s="129">
        <f>SUM(D38:D45)</f>
        <v>0</v>
      </c>
      <c r="E46" s="129">
        <f>SUM(E38:E45)</f>
        <v>0</v>
      </c>
      <c r="F46" s="129">
        <f>SUM(F38:F45)</f>
        <v>0</v>
      </c>
      <c r="G46" s="129">
        <f>SUM(G38:G45)</f>
        <v>0</v>
      </c>
      <c r="H46" s="582"/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</row>
    <row r="47" spans="1:22" ht="5.15" customHeight="1">
      <c r="A47" s="587"/>
      <c r="B47" s="104"/>
      <c r="C47" s="109"/>
      <c r="D47" s="96"/>
      <c r="E47" s="96"/>
      <c r="F47" s="96"/>
      <c r="G47" s="96"/>
      <c r="H47" s="582"/>
      <c r="I47" s="552"/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</row>
    <row r="48" spans="1:22" ht="22" customHeight="1">
      <c r="A48" s="587"/>
      <c r="B48" s="112" t="s">
        <v>385</v>
      </c>
      <c r="C48" s="109"/>
      <c r="D48" s="96"/>
      <c r="E48" s="96"/>
      <c r="F48" s="96"/>
      <c r="G48" s="96"/>
      <c r="H48" s="58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</row>
    <row r="49" spans="1:22" ht="15" customHeight="1">
      <c r="A49" s="587"/>
      <c r="B49" s="104" t="s">
        <v>70</v>
      </c>
      <c r="C49" s="109"/>
      <c r="D49" s="418"/>
      <c r="E49" s="418"/>
      <c r="F49" s="418"/>
      <c r="G49" s="418"/>
      <c r="H49" s="582"/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</row>
    <row r="50" spans="1:22" ht="15" customHeight="1">
      <c r="A50" s="587"/>
      <c r="B50" s="104" t="s">
        <v>127</v>
      </c>
      <c r="C50" s="109"/>
      <c r="D50" s="418"/>
      <c r="E50" s="418"/>
      <c r="F50" s="418"/>
      <c r="G50" s="418"/>
      <c r="H50" s="582"/>
      <c r="I50" s="552"/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</row>
    <row r="51" spans="1:22" ht="15" customHeight="1">
      <c r="A51" s="587"/>
      <c r="B51" s="104" t="s">
        <v>128</v>
      </c>
      <c r="C51" s="109"/>
      <c r="D51" s="418"/>
      <c r="E51" s="418"/>
      <c r="F51" s="418"/>
      <c r="G51" s="418"/>
      <c r="H51" s="582"/>
      <c r="I51" s="552"/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</row>
    <row r="52" spans="1:22" ht="15" customHeight="1">
      <c r="A52" s="587"/>
      <c r="B52" s="104" t="s">
        <v>129</v>
      </c>
      <c r="C52" s="109"/>
      <c r="D52" s="418"/>
      <c r="E52" s="418"/>
      <c r="F52" s="418"/>
      <c r="G52" s="418"/>
      <c r="H52" s="58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</row>
    <row r="53" spans="1:22" ht="15" customHeight="1">
      <c r="A53" s="587"/>
      <c r="B53" s="104" t="s">
        <v>463</v>
      </c>
      <c r="C53" s="109"/>
      <c r="D53" s="418"/>
      <c r="E53" s="418"/>
      <c r="F53" s="418"/>
      <c r="G53" s="418"/>
      <c r="H53" s="582"/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</row>
    <row r="54" spans="1:22" ht="15" customHeight="1">
      <c r="A54" s="587"/>
      <c r="B54" s="537" t="s">
        <v>264</v>
      </c>
      <c r="C54" s="109"/>
      <c r="D54" s="418"/>
      <c r="E54" s="418"/>
      <c r="F54" s="418"/>
      <c r="G54" s="418"/>
      <c r="H54" s="58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</row>
    <row r="55" spans="1:22" ht="15" customHeight="1">
      <c r="A55" s="587"/>
      <c r="B55" s="104" t="s">
        <v>267</v>
      </c>
      <c r="C55" s="109"/>
      <c r="D55" s="129">
        <f>SUM(D49:D54)</f>
        <v>0</v>
      </c>
      <c r="E55" s="129">
        <f>SUM(E49:E54)</f>
        <v>0</v>
      </c>
      <c r="F55" s="129">
        <f>SUM(F49:F54)</f>
        <v>0</v>
      </c>
      <c r="G55" s="129">
        <f>SUM(G49:G54)</f>
        <v>0</v>
      </c>
      <c r="H55" s="58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</row>
    <row r="56" spans="1:22" ht="5.15" customHeight="1">
      <c r="A56" s="587"/>
      <c r="B56" s="104"/>
      <c r="C56" s="109"/>
      <c r="D56" s="96"/>
      <c r="E56" s="96"/>
      <c r="F56" s="96"/>
      <c r="G56" s="96"/>
      <c r="H56" s="58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</row>
    <row r="57" spans="1:22" ht="15" customHeight="1">
      <c r="A57" s="587"/>
      <c r="B57" s="104" t="s">
        <v>268</v>
      </c>
      <c r="C57" s="109"/>
      <c r="D57" s="418"/>
      <c r="E57" s="418"/>
      <c r="F57" s="418"/>
      <c r="G57" s="418"/>
      <c r="H57" s="582"/>
      <c r="I57" s="552"/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</row>
    <row r="58" spans="1:22" ht="5.15" customHeight="1">
      <c r="A58" s="587"/>
      <c r="B58" s="104"/>
      <c r="C58" s="109"/>
      <c r="D58" s="449"/>
      <c r="E58" s="449"/>
      <c r="F58" s="449"/>
      <c r="G58" s="449"/>
      <c r="H58" s="58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</row>
    <row r="59" spans="1:22" ht="20.149999999999999" customHeight="1">
      <c r="A59" s="587"/>
      <c r="B59" s="104" t="s">
        <v>269</v>
      </c>
      <c r="C59" s="109"/>
      <c r="D59" s="418"/>
      <c r="E59" s="418"/>
      <c r="F59" s="418"/>
      <c r="G59" s="418"/>
      <c r="H59" s="582"/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</row>
    <row r="60" spans="1:22" ht="5.15" customHeight="1">
      <c r="A60" s="587"/>
      <c r="B60" s="104"/>
      <c r="C60" s="109"/>
      <c r="D60" s="449"/>
      <c r="E60" s="449"/>
      <c r="F60" s="449"/>
      <c r="G60" s="449"/>
      <c r="H60" s="582"/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</row>
    <row r="61" spans="1:22" ht="17.149999999999999" customHeight="1">
      <c r="A61" s="587"/>
      <c r="B61" s="104" t="s">
        <v>270</v>
      </c>
      <c r="C61" s="109"/>
      <c r="D61" s="418"/>
      <c r="E61" s="418"/>
      <c r="F61" s="418"/>
      <c r="G61" s="418"/>
      <c r="H61" s="582"/>
      <c r="I61" s="552"/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</row>
    <row r="62" spans="1:22" ht="13.5" customHeight="1">
      <c r="A62" s="587"/>
      <c r="B62" s="104" t="s">
        <v>109</v>
      </c>
      <c r="C62" s="109"/>
      <c r="D62" s="449"/>
      <c r="E62" s="449"/>
      <c r="F62" s="449"/>
      <c r="G62" s="449"/>
      <c r="H62" s="582"/>
      <c r="I62" s="552"/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</row>
    <row r="63" spans="1:22" ht="17.149999999999999" customHeight="1">
      <c r="A63" s="587"/>
      <c r="B63" s="537" t="s">
        <v>271</v>
      </c>
      <c r="C63" s="109"/>
      <c r="D63" s="418"/>
      <c r="E63" s="418"/>
      <c r="F63" s="418"/>
      <c r="G63" s="418"/>
      <c r="H63" s="582"/>
      <c r="I63" s="552"/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</row>
    <row r="64" spans="1:22" ht="17.149999999999999" customHeight="1">
      <c r="A64" s="587"/>
      <c r="B64" s="104" t="s">
        <v>272</v>
      </c>
      <c r="C64" s="109"/>
      <c r="D64" s="418"/>
      <c r="E64" s="418"/>
      <c r="F64" s="418"/>
      <c r="G64" s="418"/>
      <c r="H64" s="582"/>
      <c r="I64" s="552"/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</row>
    <row r="65" spans="1:22" ht="17.149999999999999" customHeight="1">
      <c r="A65" s="587"/>
      <c r="B65" s="537" t="s">
        <v>273</v>
      </c>
      <c r="C65" s="109"/>
      <c r="D65" s="418"/>
      <c r="E65" s="418"/>
      <c r="F65" s="418"/>
      <c r="G65" s="418"/>
      <c r="H65" s="582"/>
      <c r="I65" s="552"/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</row>
    <row r="66" spans="1:22" ht="7" customHeight="1">
      <c r="A66" s="586"/>
      <c r="B66" s="104"/>
      <c r="C66" s="109"/>
      <c r="D66" s="96"/>
      <c r="E66" s="96"/>
      <c r="F66" s="96"/>
      <c r="G66" s="352"/>
      <c r="H66" s="58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</row>
    <row r="67" spans="1:22" ht="22" customHeight="1">
      <c r="A67" s="586"/>
      <c r="B67" s="108" t="s">
        <v>130</v>
      </c>
      <c r="C67" s="111"/>
      <c r="D67" s="132">
        <f>D46+D55+SUM(D57:D65)</f>
        <v>0</v>
      </c>
      <c r="E67" s="132">
        <f>E46+E55+SUM(E57:E65)</f>
        <v>0</v>
      </c>
      <c r="F67" s="132">
        <f>F46+F55+SUM(F57:F65)</f>
        <v>0</v>
      </c>
      <c r="G67" s="132">
        <f>G46+G55+SUM(G57:G65)</f>
        <v>0</v>
      </c>
      <c r="H67" s="58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</row>
    <row r="68" spans="1:22" ht="11.25" customHeight="1">
      <c r="A68" s="586"/>
      <c r="B68" s="104"/>
      <c r="C68" s="109"/>
      <c r="D68" s="96"/>
      <c r="E68" s="96"/>
      <c r="F68" s="96"/>
      <c r="G68" s="96"/>
      <c r="H68" s="58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</row>
    <row r="69" spans="1:22" ht="22" customHeight="1">
      <c r="A69" s="586"/>
      <c r="B69" s="104" t="s">
        <v>131</v>
      </c>
      <c r="C69" s="109"/>
      <c r="D69" s="129">
        <f>D34-D67</f>
        <v>0</v>
      </c>
      <c r="E69" s="129">
        <f>E34-E67</f>
        <v>0</v>
      </c>
      <c r="F69" s="129">
        <f>F34-F67</f>
        <v>0</v>
      </c>
      <c r="G69" s="129">
        <f>G34-G67</f>
        <v>0</v>
      </c>
      <c r="H69" s="58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</row>
    <row r="70" spans="1:22" ht="13.5" thickBot="1">
      <c r="A70" s="588"/>
      <c r="B70" s="589"/>
      <c r="C70" s="590"/>
      <c r="D70" s="590"/>
      <c r="E70" s="591"/>
      <c r="F70" s="592"/>
      <c r="G70" s="592"/>
      <c r="H70" s="593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</row>
    <row r="71" spans="1:22" s="552" customFormat="1">
      <c r="A71" s="554"/>
      <c r="B71" s="555"/>
      <c r="C71" s="556"/>
      <c r="D71" s="556"/>
      <c r="E71" s="557"/>
    </row>
    <row r="72" spans="1:22" s="552" customFormat="1">
      <c r="A72" s="554"/>
      <c r="B72" s="555"/>
      <c r="C72" s="556"/>
      <c r="D72" s="556"/>
      <c r="E72" s="557"/>
    </row>
    <row r="73" spans="1:22" s="552" customFormat="1">
      <c r="A73" s="554"/>
      <c r="B73" s="555"/>
      <c r="C73" s="556"/>
      <c r="D73" s="556"/>
      <c r="E73" s="557"/>
    </row>
    <row r="74" spans="1:22" s="552" customFormat="1">
      <c r="A74" s="554"/>
      <c r="B74" s="555"/>
      <c r="C74" s="556"/>
      <c r="D74" s="556"/>
      <c r="E74" s="558"/>
    </row>
    <row r="75" spans="1:22" s="552" customFormat="1">
      <c r="A75" s="554"/>
      <c r="B75" s="555"/>
      <c r="C75" s="556"/>
      <c r="D75" s="556"/>
      <c r="E75" s="557"/>
    </row>
    <row r="76" spans="1:22" s="552" customFormat="1">
      <c r="A76" s="554"/>
      <c r="B76" s="555"/>
      <c r="C76" s="556"/>
      <c r="D76" s="556"/>
      <c r="E76" s="557"/>
    </row>
    <row r="77" spans="1:22" s="552" customFormat="1">
      <c r="A77" s="554"/>
      <c r="B77" s="555"/>
      <c r="C77" s="556"/>
      <c r="D77" s="556"/>
      <c r="E77" s="557"/>
    </row>
    <row r="78" spans="1:22" s="552" customFormat="1">
      <c r="A78" s="554"/>
      <c r="B78" s="555"/>
      <c r="C78" s="556"/>
      <c r="D78" s="556"/>
      <c r="E78" s="557"/>
    </row>
    <row r="79" spans="1:22" s="552" customFormat="1">
      <c r="A79" s="554"/>
      <c r="B79" s="555"/>
      <c r="C79" s="556"/>
      <c r="D79" s="556"/>
      <c r="E79" s="557"/>
    </row>
    <row r="80" spans="1:22" s="552" customFormat="1">
      <c r="A80" s="554"/>
      <c r="B80" s="555"/>
      <c r="C80" s="556"/>
      <c r="D80" s="556"/>
      <c r="E80" s="557"/>
    </row>
    <row r="81" spans="1:5" s="552" customFormat="1">
      <c r="A81" s="554"/>
      <c r="B81" s="555"/>
      <c r="C81" s="556"/>
      <c r="D81" s="556"/>
      <c r="E81" s="557"/>
    </row>
    <row r="82" spans="1:5" s="552" customFormat="1">
      <c r="A82" s="554"/>
      <c r="B82" s="555"/>
      <c r="C82" s="556"/>
      <c r="D82" s="556"/>
      <c r="E82" s="557"/>
    </row>
    <row r="83" spans="1:5" s="552" customFormat="1">
      <c r="A83" s="554"/>
      <c r="B83" s="555"/>
      <c r="C83" s="556"/>
      <c r="D83" s="556"/>
      <c r="E83" s="557"/>
    </row>
    <row r="84" spans="1:5" s="552" customFormat="1">
      <c r="A84" s="554"/>
      <c r="B84" s="555"/>
      <c r="C84" s="556"/>
      <c r="D84" s="556"/>
      <c r="E84" s="557"/>
    </row>
    <row r="85" spans="1:5" s="552" customFormat="1">
      <c r="A85" s="554"/>
      <c r="B85" s="555"/>
      <c r="C85" s="556"/>
      <c r="D85" s="556"/>
      <c r="E85" s="557"/>
    </row>
    <row r="86" spans="1:5" s="552" customFormat="1">
      <c r="A86" s="554"/>
      <c r="B86" s="555"/>
      <c r="C86" s="556"/>
      <c r="D86" s="556"/>
      <c r="E86" s="557"/>
    </row>
    <row r="87" spans="1:5" s="552" customFormat="1">
      <c r="A87" s="554"/>
      <c r="B87" s="555"/>
      <c r="C87" s="556"/>
      <c r="D87" s="556"/>
      <c r="E87" s="557"/>
    </row>
    <row r="88" spans="1:5" s="552" customFormat="1">
      <c r="A88" s="554"/>
      <c r="B88" s="555"/>
      <c r="C88" s="556"/>
      <c r="D88" s="556"/>
      <c r="E88" s="557"/>
    </row>
    <row r="89" spans="1:5" s="552" customFormat="1">
      <c r="A89" s="554"/>
      <c r="B89" s="555"/>
      <c r="C89" s="556"/>
      <c r="D89" s="556"/>
      <c r="E89" s="557"/>
    </row>
    <row r="90" spans="1:5" s="552" customFormat="1">
      <c r="A90" s="554"/>
      <c r="B90" s="555"/>
      <c r="C90" s="556"/>
      <c r="D90" s="556"/>
      <c r="E90" s="557"/>
    </row>
    <row r="91" spans="1:5" s="552" customFormat="1">
      <c r="A91" s="554"/>
      <c r="B91" s="555"/>
      <c r="C91" s="556"/>
      <c r="D91" s="556"/>
      <c r="E91" s="557"/>
    </row>
    <row r="92" spans="1:5" s="552" customFormat="1">
      <c r="A92" s="554"/>
      <c r="B92" s="555"/>
      <c r="C92" s="556"/>
      <c r="D92" s="556"/>
      <c r="E92" s="557"/>
    </row>
    <row r="93" spans="1:5" s="552" customFormat="1">
      <c r="A93" s="554"/>
      <c r="B93" s="555"/>
      <c r="C93" s="556"/>
      <c r="D93" s="556"/>
      <c r="E93" s="557"/>
    </row>
    <row r="94" spans="1:5" s="552" customFormat="1">
      <c r="A94" s="554"/>
      <c r="B94" s="555"/>
      <c r="C94" s="556"/>
      <c r="D94" s="556"/>
      <c r="E94" s="557"/>
    </row>
    <row r="95" spans="1:5" s="552" customFormat="1">
      <c r="A95" s="554"/>
      <c r="B95" s="555"/>
      <c r="C95" s="556"/>
      <c r="D95" s="556"/>
      <c r="E95" s="557"/>
    </row>
    <row r="96" spans="1:5" s="552" customFormat="1">
      <c r="A96" s="554"/>
      <c r="B96" s="555"/>
      <c r="C96" s="556"/>
      <c r="D96" s="556"/>
      <c r="E96" s="557"/>
    </row>
    <row r="97" spans="1:5" s="552" customFormat="1">
      <c r="A97" s="554"/>
      <c r="B97" s="555"/>
      <c r="C97" s="556"/>
      <c r="D97" s="556"/>
      <c r="E97" s="557"/>
    </row>
    <row r="98" spans="1:5" s="552" customFormat="1">
      <c r="A98" s="554"/>
      <c r="B98" s="555"/>
      <c r="C98" s="556"/>
      <c r="D98" s="556"/>
      <c r="E98" s="557"/>
    </row>
    <row r="99" spans="1:5" s="552" customFormat="1">
      <c r="A99" s="554"/>
      <c r="B99" s="555"/>
      <c r="C99" s="556"/>
      <c r="D99" s="556"/>
      <c r="E99" s="557"/>
    </row>
    <row r="100" spans="1:5" s="552" customFormat="1">
      <c r="A100" s="554"/>
      <c r="B100" s="555"/>
      <c r="C100" s="556"/>
      <c r="D100" s="556"/>
      <c r="E100" s="557"/>
    </row>
    <row r="101" spans="1:5" s="552" customFormat="1">
      <c r="A101" s="554"/>
      <c r="B101" s="555"/>
      <c r="C101" s="556"/>
      <c r="D101" s="556"/>
      <c r="E101" s="557"/>
    </row>
    <row r="102" spans="1:5" s="552" customFormat="1">
      <c r="A102" s="554"/>
      <c r="B102" s="555"/>
      <c r="C102" s="556"/>
      <c r="D102" s="556"/>
      <c r="E102" s="557"/>
    </row>
    <row r="103" spans="1:5" s="552" customFormat="1">
      <c r="A103" s="554"/>
      <c r="B103" s="555"/>
      <c r="C103" s="556"/>
      <c r="D103" s="556"/>
      <c r="E103" s="557"/>
    </row>
    <row r="104" spans="1:5" s="552" customFormat="1">
      <c r="A104" s="554"/>
      <c r="B104" s="555"/>
      <c r="C104" s="556"/>
      <c r="D104" s="556"/>
      <c r="E104" s="557"/>
    </row>
    <row r="105" spans="1:5" s="552" customFormat="1">
      <c r="A105" s="554"/>
      <c r="B105" s="555"/>
      <c r="C105" s="556"/>
      <c r="D105" s="556"/>
      <c r="E105" s="557"/>
    </row>
    <row r="106" spans="1:5" s="552" customFormat="1">
      <c r="A106" s="554"/>
      <c r="B106" s="555"/>
      <c r="C106" s="556"/>
      <c r="D106" s="556"/>
      <c r="E106" s="557"/>
    </row>
    <row r="107" spans="1:5" s="552" customFormat="1">
      <c r="A107" s="554"/>
      <c r="B107" s="555"/>
      <c r="C107" s="556"/>
      <c r="D107" s="556"/>
      <c r="E107" s="557"/>
    </row>
    <row r="108" spans="1:5" s="552" customFormat="1">
      <c r="A108" s="554"/>
      <c r="B108" s="555"/>
      <c r="C108" s="556"/>
      <c r="D108" s="556"/>
      <c r="E108" s="557"/>
    </row>
    <row r="109" spans="1:5" s="552" customFormat="1">
      <c r="A109" s="554"/>
      <c r="B109" s="555"/>
      <c r="C109" s="556"/>
      <c r="D109" s="556"/>
      <c r="E109" s="557"/>
    </row>
    <row r="110" spans="1:5" s="552" customFormat="1">
      <c r="A110" s="554"/>
      <c r="B110" s="555"/>
      <c r="C110" s="556"/>
      <c r="D110" s="556"/>
      <c r="E110" s="557"/>
    </row>
    <row r="111" spans="1:5" s="552" customFormat="1">
      <c r="A111" s="554"/>
      <c r="B111" s="555"/>
      <c r="C111" s="556"/>
      <c r="D111" s="556"/>
      <c r="E111" s="557"/>
    </row>
    <row r="112" spans="1:5" s="552" customFormat="1">
      <c r="A112" s="554"/>
      <c r="B112" s="555"/>
      <c r="C112" s="556"/>
      <c r="D112" s="556"/>
      <c r="E112" s="557"/>
    </row>
    <row r="113" spans="1:5" s="552" customFormat="1">
      <c r="A113" s="554"/>
      <c r="B113" s="555"/>
      <c r="C113" s="556"/>
      <c r="D113" s="556"/>
      <c r="E113" s="557"/>
    </row>
    <row r="114" spans="1:5" s="552" customFormat="1">
      <c r="A114" s="554"/>
      <c r="B114" s="555"/>
      <c r="C114" s="556"/>
      <c r="D114" s="556"/>
      <c r="E114" s="557"/>
    </row>
    <row r="115" spans="1:5" s="552" customFormat="1">
      <c r="A115" s="554"/>
      <c r="B115" s="555"/>
      <c r="C115" s="556"/>
      <c r="D115" s="556"/>
      <c r="E115" s="557"/>
    </row>
    <row r="116" spans="1:5" s="552" customFormat="1">
      <c r="A116" s="554"/>
      <c r="B116" s="555"/>
      <c r="C116" s="556"/>
      <c r="D116" s="556"/>
      <c r="E116" s="557"/>
    </row>
    <row r="117" spans="1:5" s="552" customFormat="1">
      <c r="A117" s="554"/>
      <c r="B117" s="555"/>
      <c r="C117" s="556"/>
      <c r="D117" s="556"/>
      <c r="E117" s="557"/>
    </row>
    <row r="118" spans="1:5" s="552" customFormat="1">
      <c r="A118" s="554"/>
      <c r="B118" s="555"/>
      <c r="C118" s="556"/>
      <c r="D118" s="556"/>
      <c r="E118" s="557"/>
    </row>
    <row r="119" spans="1:5" s="552" customFormat="1">
      <c r="A119" s="554"/>
      <c r="B119" s="555"/>
      <c r="C119" s="556"/>
      <c r="D119" s="556"/>
      <c r="E119" s="557"/>
    </row>
    <row r="120" spans="1:5" s="552" customFormat="1">
      <c r="A120" s="554"/>
      <c r="B120" s="555"/>
      <c r="C120" s="556"/>
      <c r="D120" s="556"/>
      <c r="E120" s="557"/>
    </row>
    <row r="121" spans="1:5" s="552" customFormat="1">
      <c r="A121" s="554"/>
      <c r="B121" s="555"/>
      <c r="C121" s="556"/>
      <c r="D121" s="556"/>
      <c r="E121" s="557"/>
    </row>
    <row r="122" spans="1:5" s="552" customFormat="1">
      <c r="A122" s="554"/>
      <c r="B122" s="555"/>
      <c r="C122" s="556"/>
      <c r="D122" s="556"/>
      <c r="E122" s="557"/>
    </row>
    <row r="123" spans="1:5" s="552" customFormat="1">
      <c r="A123" s="554"/>
      <c r="B123" s="555"/>
      <c r="C123" s="556"/>
      <c r="D123" s="556"/>
      <c r="E123" s="557"/>
    </row>
    <row r="124" spans="1:5" s="552" customFormat="1">
      <c r="A124" s="554"/>
      <c r="B124" s="555"/>
      <c r="C124" s="556"/>
      <c r="D124" s="556"/>
      <c r="E124" s="557"/>
    </row>
    <row r="125" spans="1:5" s="552" customFormat="1">
      <c r="A125" s="554"/>
      <c r="B125" s="555"/>
      <c r="C125" s="556"/>
      <c r="D125" s="556"/>
      <c r="E125" s="557"/>
    </row>
    <row r="126" spans="1:5" s="552" customFormat="1">
      <c r="A126" s="554"/>
      <c r="B126" s="555"/>
      <c r="C126" s="556"/>
      <c r="D126" s="556"/>
      <c r="E126" s="557"/>
    </row>
    <row r="127" spans="1:5" s="552" customFormat="1">
      <c r="A127" s="554"/>
      <c r="B127" s="555"/>
      <c r="C127" s="556"/>
      <c r="D127" s="556"/>
      <c r="E127" s="557"/>
    </row>
    <row r="128" spans="1:5" s="552" customFormat="1">
      <c r="A128" s="554"/>
      <c r="B128" s="555"/>
      <c r="C128" s="556"/>
      <c r="D128" s="556"/>
      <c r="E128" s="557"/>
    </row>
    <row r="129" spans="1:5" s="552" customFormat="1">
      <c r="A129" s="554"/>
      <c r="B129" s="555"/>
      <c r="C129" s="556"/>
      <c r="D129" s="556"/>
      <c r="E129" s="557"/>
    </row>
    <row r="130" spans="1:5" s="552" customFormat="1">
      <c r="A130" s="554"/>
      <c r="B130" s="555"/>
      <c r="C130" s="556"/>
      <c r="D130" s="556"/>
      <c r="E130" s="557"/>
    </row>
    <row r="131" spans="1:5" s="552" customFormat="1">
      <c r="A131" s="554"/>
      <c r="B131" s="555"/>
      <c r="C131" s="556"/>
      <c r="D131" s="556"/>
      <c r="E131" s="557"/>
    </row>
    <row r="132" spans="1:5" s="552" customFormat="1">
      <c r="A132" s="554"/>
      <c r="B132" s="555"/>
      <c r="C132" s="556"/>
      <c r="D132" s="556"/>
      <c r="E132" s="557"/>
    </row>
    <row r="133" spans="1:5" s="552" customFormat="1">
      <c r="A133" s="554"/>
      <c r="B133" s="555"/>
      <c r="C133" s="556"/>
      <c r="D133" s="556"/>
      <c r="E133" s="557"/>
    </row>
    <row r="134" spans="1:5" s="552" customFormat="1">
      <c r="A134" s="554"/>
      <c r="B134" s="555"/>
      <c r="C134" s="556"/>
      <c r="D134" s="556"/>
      <c r="E134" s="557"/>
    </row>
    <row r="135" spans="1:5" s="552" customFormat="1">
      <c r="A135" s="554"/>
      <c r="B135" s="555"/>
      <c r="C135" s="556"/>
      <c r="D135" s="556"/>
      <c r="E135" s="557"/>
    </row>
    <row r="136" spans="1:5" s="552" customFormat="1">
      <c r="A136" s="554"/>
      <c r="B136" s="555"/>
      <c r="C136" s="556"/>
      <c r="D136" s="556"/>
      <c r="E136" s="557"/>
    </row>
    <row r="137" spans="1:5" s="552" customFormat="1">
      <c r="A137" s="554"/>
      <c r="B137" s="555"/>
      <c r="C137" s="556"/>
      <c r="D137" s="556"/>
      <c r="E137" s="557"/>
    </row>
    <row r="138" spans="1:5" s="552" customFormat="1">
      <c r="A138" s="554"/>
      <c r="B138" s="555"/>
      <c r="C138" s="556"/>
      <c r="D138" s="556"/>
      <c r="E138" s="557"/>
    </row>
    <row r="139" spans="1:5" s="552" customFormat="1">
      <c r="A139" s="554"/>
      <c r="B139" s="555"/>
      <c r="C139" s="556"/>
      <c r="D139" s="556"/>
      <c r="E139" s="557"/>
    </row>
    <row r="140" spans="1:5" s="552" customFormat="1">
      <c r="A140" s="554"/>
      <c r="B140" s="555"/>
      <c r="C140" s="556"/>
      <c r="D140" s="556"/>
      <c r="E140" s="557"/>
    </row>
    <row r="141" spans="1:5" s="552" customFormat="1">
      <c r="A141" s="554"/>
      <c r="B141" s="555"/>
      <c r="C141" s="556"/>
      <c r="D141" s="556"/>
      <c r="E141" s="557"/>
    </row>
    <row r="142" spans="1:5" s="552" customFormat="1">
      <c r="A142" s="554"/>
      <c r="B142" s="555"/>
      <c r="C142" s="556"/>
      <c r="D142" s="556"/>
      <c r="E142" s="557"/>
    </row>
    <row r="143" spans="1:5" s="552" customFormat="1">
      <c r="A143" s="554"/>
      <c r="B143" s="555"/>
      <c r="C143" s="556"/>
      <c r="D143" s="556"/>
      <c r="E143" s="557"/>
    </row>
    <row r="144" spans="1:5" s="552" customFormat="1">
      <c r="A144" s="554"/>
      <c r="B144" s="555"/>
      <c r="C144" s="556"/>
      <c r="D144" s="556"/>
      <c r="E144" s="557"/>
    </row>
    <row r="145" spans="1:5" s="552" customFormat="1">
      <c r="A145" s="554"/>
      <c r="B145" s="555"/>
      <c r="C145" s="556"/>
      <c r="D145" s="556"/>
      <c r="E145" s="557"/>
    </row>
    <row r="146" spans="1:5" s="552" customFormat="1">
      <c r="A146" s="554"/>
      <c r="B146" s="555"/>
      <c r="C146" s="556"/>
      <c r="D146" s="556"/>
      <c r="E146" s="557"/>
    </row>
    <row r="147" spans="1:5" s="552" customFormat="1">
      <c r="A147" s="554"/>
      <c r="B147" s="555"/>
      <c r="C147" s="556"/>
      <c r="D147" s="556"/>
      <c r="E147" s="557"/>
    </row>
    <row r="148" spans="1:5" s="552" customFormat="1">
      <c r="A148" s="554"/>
      <c r="B148" s="555"/>
      <c r="C148" s="556"/>
      <c r="D148" s="556"/>
      <c r="E148" s="557"/>
    </row>
    <row r="149" spans="1:5" s="552" customFormat="1">
      <c r="A149" s="554"/>
      <c r="B149" s="555"/>
      <c r="C149" s="556"/>
      <c r="D149" s="556"/>
      <c r="E149" s="557"/>
    </row>
    <row r="150" spans="1:5" s="552" customFormat="1">
      <c r="A150" s="554"/>
      <c r="B150" s="555"/>
      <c r="C150" s="556"/>
      <c r="D150" s="556"/>
      <c r="E150" s="557"/>
    </row>
    <row r="151" spans="1:5" s="552" customFormat="1">
      <c r="A151" s="554"/>
      <c r="B151" s="555"/>
      <c r="C151" s="556"/>
      <c r="D151" s="556"/>
      <c r="E151" s="557"/>
    </row>
    <row r="152" spans="1:5" s="552" customFormat="1">
      <c r="A152" s="554"/>
      <c r="B152" s="555"/>
      <c r="C152" s="556"/>
      <c r="D152" s="556"/>
      <c r="E152" s="557"/>
    </row>
    <row r="153" spans="1:5" s="552" customFormat="1">
      <c r="A153" s="554"/>
      <c r="B153" s="555"/>
      <c r="C153" s="556"/>
      <c r="D153" s="556"/>
      <c r="E153" s="557"/>
    </row>
    <row r="154" spans="1:5" s="552" customFormat="1">
      <c r="A154" s="554"/>
      <c r="B154" s="555"/>
      <c r="C154" s="556"/>
      <c r="D154" s="556"/>
      <c r="E154" s="557"/>
    </row>
    <row r="155" spans="1:5" s="552" customFormat="1">
      <c r="A155" s="554"/>
      <c r="B155" s="555"/>
      <c r="C155" s="556"/>
      <c r="D155" s="556"/>
      <c r="E155" s="557"/>
    </row>
    <row r="156" spans="1:5" s="552" customFormat="1">
      <c r="A156" s="554"/>
      <c r="B156" s="555"/>
      <c r="C156" s="556"/>
      <c r="D156" s="556"/>
      <c r="E156" s="557"/>
    </row>
    <row r="157" spans="1:5" s="552" customFormat="1">
      <c r="A157" s="554"/>
      <c r="B157" s="555"/>
      <c r="C157" s="556"/>
      <c r="D157" s="556"/>
      <c r="E157" s="557"/>
    </row>
    <row r="158" spans="1:5" s="552" customFormat="1">
      <c r="A158" s="554"/>
      <c r="B158" s="555"/>
      <c r="C158" s="556"/>
      <c r="D158" s="556"/>
      <c r="E158" s="557"/>
    </row>
    <row r="159" spans="1:5" s="552" customFormat="1">
      <c r="A159" s="554"/>
      <c r="B159" s="555"/>
      <c r="C159" s="556"/>
      <c r="D159" s="556"/>
      <c r="E159" s="557"/>
    </row>
    <row r="160" spans="1:5" s="552" customFormat="1">
      <c r="A160" s="554"/>
      <c r="B160" s="555"/>
      <c r="C160" s="556"/>
      <c r="D160" s="556"/>
      <c r="E160" s="557"/>
    </row>
    <row r="161" spans="1:22" s="552" customFormat="1">
      <c r="A161" s="554"/>
      <c r="B161" s="555"/>
      <c r="C161" s="556"/>
      <c r="D161" s="556"/>
      <c r="E161" s="557"/>
    </row>
    <row r="162" spans="1:22" s="552" customFormat="1">
      <c r="A162" s="554"/>
      <c r="B162" s="555"/>
      <c r="C162" s="556"/>
      <c r="D162" s="556"/>
      <c r="E162" s="557"/>
    </row>
    <row r="163" spans="1:22" s="552" customFormat="1">
      <c r="A163" s="554"/>
      <c r="B163" s="555"/>
      <c r="C163" s="556"/>
      <c r="D163" s="556"/>
      <c r="E163" s="557"/>
    </row>
    <row r="164" spans="1:22" s="552" customFormat="1">
      <c r="A164" s="554"/>
      <c r="B164" s="555"/>
      <c r="C164" s="556"/>
      <c r="D164" s="556"/>
      <c r="E164" s="557"/>
    </row>
    <row r="165" spans="1:22" s="552" customFormat="1">
      <c r="A165" s="554"/>
      <c r="B165" s="555"/>
      <c r="C165" s="556"/>
      <c r="D165" s="556"/>
      <c r="E165" s="557"/>
    </row>
    <row r="166" spans="1:22" s="552" customFormat="1">
      <c r="A166" s="554"/>
      <c r="B166" s="555"/>
      <c r="C166" s="556"/>
      <c r="D166" s="556"/>
      <c r="E166" s="557"/>
    </row>
    <row r="167" spans="1:22" s="552" customFormat="1">
      <c r="A167" s="554"/>
      <c r="B167" s="555"/>
      <c r="C167" s="556"/>
      <c r="D167" s="556"/>
      <c r="E167" s="557"/>
    </row>
    <row r="168" spans="1:22">
      <c r="A168" s="93"/>
      <c r="B168" s="106"/>
      <c r="C168" s="94"/>
      <c r="D168" s="94"/>
      <c r="E168" s="95"/>
      <c r="F168" s="66"/>
      <c r="G168" s="66"/>
      <c r="H168" s="552"/>
      <c r="I168" s="552"/>
      <c r="J168" s="552"/>
      <c r="K168" s="552"/>
      <c r="L168" s="552"/>
      <c r="M168" s="552"/>
      <c r="N168" s="552"/>
      <c r="O168" s="552"/>
      <c r="P168" s="552"/>
      <c r="Q168" s="552"/>
      <c r="R168" s="552"/>
      <c r="S168" s="552"/>
      <c r="T168" s="552"/>
      <c r="U168" s="552"/>
      <c r="V168" s="552"/>
    </row>
    <row r="169" spans="1:22">
      <c r="A169" s="93"/>
      <c r="B169" s="106"/>
      <c r="C169" s="94"/>
      <c r="D169" s="94"/>
      <c r="E169" s="95"/>
      <c r="F169" s="66"/>
      <c r="G169" s="66"/>
      <c r="H169" s="552"/>
      <c r="I169" s="552"/>
      <c r="J169" s="552"/>
      <c r="K169" s="552"/>
      <c r="L169" s="552"/>
      <c r="M169" s="552"/>
      <c r="N169" s="552"/>
      <c r="O169" s="552"/>
      <c r="P169" s="552"/>
      <c r="Q169" s="552"/>
      <c r="R169" s="552"/>
      <c r="S169" s="552"/>
      <c r="T169" s="552"/>
      <c r="U169" s="552"/>
      <c r="V169" s="552"/>
    </row>
    <row r="170" spans="1:22">
      <c r="A170" s="93"/>
      <c r="B170" s="106"/>
      <c r="C170" s="94"/>
      <c r="D170" s="94"/>
      <c r="E170" s="95"/>
      <c r="F170" s="66"/>
      <c r="G170" s="66"/>
      <c r="H170" s="552"/>
      <c r="I170" s="552"/>
      <c r="J170" s="552"/>
      <c r="K170" s="552"/>
      <c r="L170" s="552"/>
      <c r="M170" s="552"/>
      <c r="N170" s="552"/>
      <c r="O170" s="552"/>
      <c r="P170" s="552"/>
      <c r="Q170" s="552"/>
      <c r="R170" s="552"/>
      <c r="S170" s="552"/>
      <c r="T170" s="552"/>
      <c r="U170" s="552"/>
      <c r="V170" s="552"/>
    </row>
    <row r="171" spans="1:22">
      <c r="A171" s="93"/>
      <c r="B171" s="106"/>
      <c r="C171" s="94"/>
      <c r="D171" s="94"/>
      <c r="E171" s="95"/>
      <c r="F171" s="66"/>
      <c r="G171" s="66"/>
      <c r="H171" s="552"/>
      <c r="I171" s="552"/>
      <c r="J171" s="552"/>
      <c r="K171" s="552"/>
      <c r="L171" s="552"/>
      <c r="M171" s="552"/>
      <c r="N171" s="552"/>
      <c r="O171" s="552"/>
      <c r="P171" s="552"/>
      <c r="Q171" s="552"/>
      <c r="R171" s="552"/>
      <c r="S171" s="552"/>
      <c r="T171" s="552"/>
      <c r="U171" s="552"/>
      <c r="V171" s="552"/>
    </row>
    <row r="172" spans="1:22">
      <c r="A172" s="93"/>
      <c r="B172" s="106"/>
      <c r="C172" s="94"/>
      <c r="D172" s="94"/>
      <c r="E172" s="95"/>
      <c r="F172" s="66"/>
      <c r="G172" s="66"/>
      <c r="H172" s="552"/>
      <c r="I172" s="552"/>
      <c r="J172" s="552"/>
      <c r="K172" s="552"/>
      <c r="L172" s="552"/>
      <c r="M172" s="552"/>
      <c r="N172" s="552"/>
      <c r="O172" s="552"/>
      <c r="P172" s="552"/>
      <c r="Q172" s="552"/>
      <c r="R172" s="552"/>
      <c r="S172" s="552"/>
      <c r="T172" s="552"/>
      <c r="U172" s="552"/>
      <c r="V172" s="552"/>
    </row>
    <row r="173" spans="1:22">
      <c r="A173" s="93"/>
      <c r="B173" s="106"/>
      <c r="C173" s="94"/>
      <c r="D173" s="94"/>
      <c r="E173" s="95"/>
      <c r="F173" s="66"/>
      <c r="G173" s="66"/>
      <c r="H173" s="552"/>
      <c r="I173" s="552"/>
      <c r="J173" s="552"/>
      <c r="K173" s="552"/>
      <c r="L173" s="552"/>
      <c r="M173" s="552"/>
      <c r="N173" s="552"/>
      <c r="O173" s="552"/>
      <c r="P173" s="552"/>
      <c r="Q173" s="552"/>
      <c r="R173" s="552"/>
      <c r="S173" s="552"/>
      <c r="T173" s="552"/>
      <c r="U173" s="552"/>
      <c r="V173" s="552"/>
    </row>
    <row r="174" spans="1:22">
      <c r="A174" s="93"/>
      <c r="B174" s="106"/>
      <c r="C174" s="94"/>
      <c r="D174" s="94"/>
      <c r="E174" s="95"/>
      <c r="F174" s="66"/>
      <c r="G174" s="66"/>
      <c r="H174" s="552"/>
      <c r="I174" s="552"/>
      <c r="J174" s="552"/>
      <c r="K174" s="552"/>
      <c r="L174" s="552"/>
      <c r="M174" s="552"/>
      <c r="N174" s="552"/>
      <c r="O174" s="552"/>
      <c r="P174" s="552"/>
      <c r="Q174" s="552"/>
      <c r="R174" s="552"/>
      <c r="S174" s="552"/>
      <c r="T174" s="552"/>
      <c r="U174" s="552"/>
      <c r="V174" s="552"/>
    </row>
    <row r="175" spans="1:22">
      <c r="A175" s="93"/>
      <c r="B175" s="106"/>
      <c r="C175" s="94"/>
      <c r="D175" s="94"/>
      <c r="E175" s="95"/>
      <c r="F175" s="66"/>
      <c r="G175" s="66"/>
      <c r="H175" s="552"/>
      <c r="I175" s="552"/>
      <c r="J175" s="552"/>
      <c r="K175" s="552"/>
      <c r="L175" s="552"/>
      <c r="M175" s="552"/>
      <c r="N175" s="552"/>
      <c r="O175" s="552"/>
      <c r="P175" s="552"/>
      <c r="Q175" s="552"/>
      <c r="R175" s="552"/>
      <c r="S175" s="552"/>
      <c r="T175" s="552"/>
      <c r="U175" s="552"/>
      <c r="V175" s="552"/>
    </row>
    <row r="176" spans="1:22">
      <c r="A176" s="93"/>
      <c r="B176" s="106"/>
      <c r="C176" s="94"/>
      <c r="D176" s="94"/>
      <c r="E176" s="95"/>
      <c r="F176" s="66"/>
      <c r="G176" s="66"/>
      <c r="H176" s="552"/>
      <c r="I176" s="552"/>
      <c r="J176" s="552"/>
      <c r="K176" s="552"/>
      <c r="L176" s="552"/>
      <c r="M176" s="552"/>
      <c r="N176" s="552"/>
      <c r="O176" s="552"/>
      <c r="P176" s="552"/>
      <c r="Q176" s="552"/>
      <c r="R176" s="552"/>
      <c r="S176" s="552"/>
      <c r="T176" s="552"/>
      <c r="U176" s="552"/>
      <c r="V176" s="552"/>
    </row>
    <row r="177" spans="1:22">
      <c r="A177" s="93"/>
      <c r="B177" s="106"/>
      <c r="C177" s="94"/>
      <c r="D177" s="94"/>
      <c r="E177" s="95"/>
      <c r="F177" s="66"/>
      <c r="G177" s="66"/>
      <c r="H177" s="552"/>
      <c r="I177" s="552"/>
      <c r="J177" s="552"/>
      <c r="K177" s="552"/>
      <c r="L177" s="552"/>
      <c r="M177" s="552"/>
      <c r="N177" s="552"/>
      <c r="O177" s="552"/>
      <c r="P177" s="552"/>
      <c r="Q177" s="552"/>
      <c r="R177" s="552"/>
      <c r="S177" s="552"/>
      <c r="T177" s="552"/>
      <c r="U177" s="552"/>
      <c r="V177" s="552"/>
    </row>
    <row r="178" spans="1:22">
      <c r="A178" s="93"/>
      <c r="B178" s="106"/>
      <c r="C178" s="94"/>
      <c r="D178" s="94"/>
      <c r="E178" s="95"/>
      <c r="F178" s="66"/>
      <c r="G178" s="66"/>
      <c r="H178" s="552"/>
      <c r="I178" s="552"/>
      <c r="J178" s="552"/>
      <c r="K178" s="552"/>
      <c r="L178" s="552"/>
      <c r="M178" s="552"/>
      <c r="N178" s="552"/>
      <c r="O178" s="552"/>
      <c r="P178" s="552"/>
      <c r="Q178" s="552"/>
      <c r="R178" s="552"/>
      <c r="S178" s="552"/>
      <c r="T178" s="552"/>
      <c r="U178" s="552"/>
      <c r="V178" s="552"/>
    </row>
    <row r="179" spans="1:22">
      <c r="A179" s="93"/>
      <c r="B179" s="106"/>
      <c r="C179" s="94"/>
      <c r="D179" s="94"/>
      <c r="E179" s="95"/>
      <c r="F179" s="66"/>
      <c r="G179" s="66"/>
      <c r="H179" s="552"/>
      <c r="I179" s="552"/>
      <c r="J179" s="552"/>
      <c r="K179" s="552"/>
      <c r="L179" s="552"/>
      <c r="M179" s="552"/>
      <c r="N179" s="552"/>
      <c r="O179" s="552"/>
      <c r="P179" s="552"/>
      <c r="Q179" s="552"/>
      <c r="R179" s="552"/>
      <c r="S179" s="552"/>
      <c r="T179" s="552"/>
      <c r="U179" s="552"/>
      <c r="V179" s="552"/>
    </row>
    <row r="180" spans="1:22">
      <c r="A180" s="93"/>
      <c r="B180" s="106"/>
      <c r="C180" s="94"/>
      <c r="D180" s="94"/>
      <c r="E180" s="95"/>
      <c r="F180" s="66"/>
      <c r="G180" s="66"/>
      <c r="H180" s="552"/>
      <c r="I180" s="552"/>
      <c r="J180" s="552"/>
      <c r="K180" s="552"/>
      <c r="L180" s="552"/>
      <c r="M180" s="552"/>
      <c r="N180" s="552"/>
      <c r="O180" s="552"/>
      <c r="P180" s="552"/>
      <c r="Q180" s="552"/>
      <c r="R180" s="552"/>
      <c r="S180" s="552"/>
      <c r="T180" s="552"/>
      <c r="U180" s="552"/>
      <c r="V180" s="552"/>
    </row>
    <row r="181" spans="1:22">
      <c r="A181" s="93"/>
      <c r="B181" s="106"/>
      <c r="C181" s="94"/>
      <c r="D181" s="94"/>
      <c r="E181" s="95"/>
      <c r="F181" s="66"/>
      <c r="G181" s="66"/>
      <c r="H181" s="552"/>
      <c r="I181" s="552"/>
      <c r="J181" s="552"/>
      <c r="K181" s="552"/>
      <c r="L181" s="552"/>
      <c r="M181" s="552"/>
      <c r="N181" s="552"/>
      <c r="O181" s="552"/>
      <c r="P181" s="552"/>
      <c r="Q181" s="552"/>
      <c r="R181" s="552"/>
      <c r="S181" s="552"/>
      <c r="T181" s="552"/>
      <c r="U181" s="552"/>
      <c r="V181" s="552"/>
    </row>
    <row r="182" spans="1:22">
      <c r="A182" s="93"/>
      <c r="B182" s="106"/>
      <c r="C182" s="94"/>
      <c r="D182" s="94"/>
      <c r="E182" s="95"/>
      <c r="F182" s="66"/>
      <c r="G182" s="66"/>
      <c r="H182" s="552"/>
      <c r="I182" s="552"/>
      <c r="J182" s="552"/>
      <c r="K182" s="552"/>
      <c r="L182" s="552"/>
      <c r="M182" s="552"/>
      <c r="N182" s="552"/>
      <c r="O182" s="552"/>
      <c r="P182" s="552"/>
      <c r="Q182" s="552"/>
      <c r="R182" s="552"/>
      <c r="S182" s="552"/>
      <c r="T182" s="552"/>
      <c r="U182" s="552"/>
      <c r="V182" s="552"/>
    </row>
    <row r="183" spans="1:22">
      <c r="A183" s="93"/>
      <c r="B183" s="106"/>
      <c r="C183" s="94"/>
      <c r="D183" s="94"/>
      <c r="E183" s="95"/>
      <c r="F183" s="66"/>
      <c r="G183" s="66"/>
      <c r="H183" s="552"/>
      <c r="I183" s="552"/>
      <c r="J183" s="552"/>
      <c r="K183" s="552"/>
      <c r="L183" s="552"/>
      <c r="M183" s="552"/>
      <c r="N183" s="552"/>
      <c r="O183" s="552"/>
      <c r="P183" s="552"/>
      <c r="Q183" s="552"/>
      <c r="R183" s="552"/>
      <c r="S183" s="552"/>
      <c r="T183" s="552"/>
      <c r="U183" s="552"/>
      <c r="V183" s="552"/>
    </row>
    <row r="184" spans="1:22">
      <c r="A184" s="93"/>
      <c r="B184" s="106"/>
      <c r="C184" s="94"/>
      <c r="D184" s="94"/>
      <c r="E184" s="95"/>
      <c r="F184" s="66"/>
      <c r="G184" s="66"/>
      <c r="H184" s="552"/>
      <c r="I184" s="552"/>
      <c r="J184" s="552"/>
      <c r="K184" s="552"/>
      <c r="L184" s="552"/>
      <c r="M184" s="552"/>
      <c r="N184" s="552"/>
      <c r="O184" s="552"/>
      <c r="P184" s="552"/>
      <c r="Q184" s="552"/>
      <c r="R184" s="552"/>
      <c r="S184" s="552"/>
      <c r="T184" s="552"/>
      <c r="U184" s="552"/>
      <c r="V184" s="552"/>
    </row>
    <row r="185" spans="1:22">
      <c r="A185" s="93"/>
      <c r="B185" s="106"/>
      <c r="C185" s="94"/>
      <c r="D185" s="94"/>
      <c r="E185" s="95"/>
      <c r="F185" s="66"/>
      <c r="G185" s="66"/>
      <c r="H185" s="552"/>
      <c r="I185" s="552"/>
      <c r="J185" s="552"/>
      <c r="K185" s="552"/>
      <c r="L185" s="552"/>
      <c r="M185" s="552"/>
      <c r="N185" s="552"/>
      <c r="O185" s="552"/>
      <c r="P185" s="552"/>
      <c r="Q185" s="552"/>
      <c r="R185" s="552"/>
      <c r="S185" s="552"/>
      <c r="T185" s="552"/>
      <c r="U185" s="552"/>
      <c r="V185" s="552"/>
    </row>
    <row r="186" spans="1:22">
      <c r="A186" s="93"/>
      <c r="B186" s="106"/>
      <c r="C186" s="94"/>
      <c r="D186" s="94"/>
      <c r="E186" s="95"/>
      <c r="F186" s="66"/>
      <c r="G186" s="66"/>
      <c r="H186" s="552"/>
      <c r="I186" s="552"/>
      <c r="J186" s="552"/>
      <c r="K186" s="552"/>
      <c r="L186" s="552"/>
      <c r="M186" s="552"/>
      <c r="N186" s="552"/>
      <c r="O186" s="552"/>
      <c r="P186" s="552"/>
      <c r="Q186" s="552"/>
      <c r="R186" s="552"/>
      <c r="S186" s="552"/>
      <c r="T186" s="552"/>
      <c r="U186" s="552"/>
      <c r="V186" s="552"/>
    </row>
    <row r="187" spans="1:22">
      <c r="A187" s="93"/>
      <c r="B187" s="106"/>
      <c r="C187" s="94"/>
      <c r="D187" s="94"/>
      <c r="E187" s="95"/>
      <c r="F187" s="66"/>
      <c r="G187" s="66"/>
      <c r="H187" s="552"/>
      <c r="I187" s="552"/>
      <c r="J187" s="552"/>
      <c r="K187" s="552"/>
      <c r="L187" s="552"/>
      <c r="M187" s="552"/>
      <c r="N187" s="552"/>
      <c r="O187" s="552"/>
      <c r="P187" s="552"/>
      <c r="Q187" s="552"/>
      <c r="R187" s="552"/>
      <c r="S187" s="552"/>
      <c r="T187" s="552"/>
      <c r="U187" s="552"/>
      <c r="V187" s="552"/>
    </row>
    <row r="188" spans="1:22">
      <c r="A188" s="93"/>
      <c r="B188" s="106"/>
      <c r="C188" s="94"/>
      <c r="D188" s="94"/>
      <c r="E188" s="95"/>
      <c r="F188" s="66"/>
      <c r="G188" s="66"/>
      <c r="H188" s="552"/>
      <c r="I188" s="552"/>
      <c r="J188" s="552"/>
      <c r="K188" s="552"/>
      <c r="L188" s="552"/>
      <c r="M188" s="552"/>
      <c r="N188" s="552"/>
      <c r="O188" s="552"/>
      <c r="P188" s="552"/>
      <c r="Q188" s="552"/>
      <c r="R188" s="552"/>
      <c r="S188" s="552"/>
      <c r="T188" s="552"/>
      <c r="U188" s="552"/>
      <c r="V188" s="552"/>
    </row>
    <row r="189" spans="1:22">
      <c r="A189" s="93"/>
      <c r="B189" s="106"/>
      <c r="C189" s="94"/>
      <c r="D189" s="94"/>
      <c r="E189" s="95"/>
      <c r="F189" s="66"/>
      <c r="G189" s="66"/>
      <c r="H189" s="552"/>
      <c r="I189" s="552"/>
      <c r="J189" s="552"/>
      <c r="K189" s="552"/>
      <c r="L189" s="552"/>
      <c r="M189" s="552"/>
      <c r="N189" s="552"/>
      <c r="O189" s="552"/>
      <c r="P189" s="552"/>
      <c r="Q189" s="552"/>
      <c r="R189" s="552"/>
      <c r="S189" s="552"/>
      <c r="T189" s="552"/>
      <c r="U189" s="552"/>
      <c r="V189" s="552"/>
    </row>
    <row r="190" spans="1:22">
      <c r="A190" s="93"/>
      <c r="B190" s="106"/>
      <c r="C190" s="94"/>
      <c r="D190" s="94"/>
      <c r="E190" s="95"/>
      <c r="F190" s="66"/>
      <c r="G190" s="66"/>
      <c r="H190" s="552"/>
      <c r="I190" s="552"/>
      <c r="J190" s="552"/>
      <c r="K190" s="552"/>
      <c r="L190" s="552"/>
      <c r="M190" s="552"/>
      <c r="N190" s="552"/>
      <c r="O190" s="552"/>
      <c r="P190" s="552"/>
      <c r="Q190" s="552"/>
      <c r="R190" s="552"/>
      <c r="S190" s="552"/>
      <c r="T190" s="552"/>
      <c r="U190" s="552"/>
      <c r="V190" s="552"/>
    </row>
    <row r="191" spans="1:22">
      <c r="A191" s="93"/>
      <c r="B191" s="106"/>
      <c r="C191" s="94"/>
      <c r="D191" s="94"/>
      <c r="E191" s="95"/>
      <c r="F191" s="66"/>
      <c r="G191" s="66"/>
      <c r="H191" s="552"/>
      <c r="I191" s="552"/>
      <c r="J191" s="552"/>
      <c r="K191" s="552"/>
      <c r="L191" s="552"/>
      <c r="M191" s="552"/>
      <c r="N191" s="552"/>
      <c r="O191" s="552"/>
      <c r="P191" s="552"/>
      <c r="Q191" s="552"/>
      <c r="R191" s="552"/>
      <c r="S191" s="552"/>
      <c r="T191" s="552"/>
      <c r="U191" s="552"/>
      <c r="V191" s="552"/>
    </row>
    <row r="192" spans="1:22">
      <c r="A192" s="93"/>
      <c r="B192" s="106"/>
      <c r="C192" s="94"/>
      <c r="D192" s="94"/>
      <c r="E192" s="95"/>
      <c r="F192" s="66"/>
      <c r="G192" s="66"/>
      <c r="H192" s="552"/>
      <c r="I192" s="552"/>
      <c r="J192" s="552"/>
      <c r="K192" s="552"/>
      <c r="L192" s="552"/>
      <c r="M192" s="552"/>
      <c r="N192" s="552"/>
      <c r="O192" s="552"/>
      <c r="P192" s="552"/>
      <c r="Q192" s="552"/>
      <c r="R192" s="552"/>
      <c r="S192" s="552"/>
      <c r="T192" s="552"/>
      <c r="U192" s="552"/>
      <c r="V192" s="552"/>
    </row>
    <row r="193" spans="1:22">
      <c r="A193" s="93"/>
      <c r="B193" s="106"/>
      <c r="C193" s="94"/>
      <c r="D193" s="94"/>
      <c r="E193" s="95"/>
      <c r="F193" s="66"/>
      <c r="G193" s="66"/>
      <c r="H193" s="552"/>
      <c r="I193" s="552"/>
      <c r="J193" s="552"/>
      <c r="K193" s="552"/>
      <c r="L193" s="552"/>
      <c r="M193" s="552"/>
      <c r="N193" s="552"/>
      <c r="O193" s="552"/>
      <c r="P193" s="552"/>
      <c r="Q193" s="552"/>
      <c r="R193" s="552"/>
      <c r="S193" s="552"/>
      <c r="T193" s="552"/>
      <c r="U193" s="552"/>
      <c r="V193" s="552"/>
    </row>
    <row r="194" spans="1:22">
      <c r="A194" s="93"/>
      <c r="B194" s="106"/>
      <c r="C194" s="94"/>
      <c r="D194" s="94"/>
      <c r="E194" s="95"/>
      <c r="F194" s="66"/>
      <c r="G194" s="66"/>
      <c r="H194" s="552"/>
      <c r="I194" s="552"/>
      <c r="J194" s="552"/>
      <c r="K194" s="552"/>
      <c r="L194" s="552"/>
      <c r="M194" s="552"/>
      <c r="N194" s="552"/>
      <c r="O194" s="552"/>
      <c r="P194" s="552"/>
      <c r="Q194" s="552"/>
      <c r="R194" s="552"/>
      <c r="S194" s="552"/>
      <c r="T194" s="552"/>
      <c r="U194" s="552"/>
      <c r="V194" s="552"/>
    </row>
    <row r="195" spans="1:22">
      <c r="A195" s="93"/>
      <c r="B195" s="106"/>
      <c r="C195" s="94"/>
      <c r="D195" s="94"/>
      <c r="E195" s="95"/>
      <c r="F195" s="66"/>
      <c r="G195" s="66"/>
      <c r="H195" s="552"/>
      <c r="I195" s="552"/>
      <c r="J195" s="552"/>
      <c r="K195" s="552"/>
      <c r="L195" s="552"/>
      <c r="M195" s="552"/>
      <c r="N195" s="552"/>
      <c r="O195" s="552"/>
      <c r="P195" s="552"/>
      <c r="Q195" s="552"/>
      <c r="R195" s="552"/>
      <c r="S195" s="552"/>
      <c r="T195" s="552"/>
      <c r="U195" s="552"/>
      <c r="V195" s="552"/>
    </row>
    <row r="196" spans="1:22">
      <c r="A196" s="93"/>
      <c r="B196" s="106"/>
      <c r="C196" s="94"/>
      <c r="D196" s="94"/>
      <c r="E196" s="95"/>
      <c r="F196" s="66"/>
      <c r="G196" s="66"/>
      <c r="H196" s="552"/>
      <c r="I196" s="552"/>
      <c r="J196" s="552"/>
      <c r="K196" s="552"/>
      <c r="L196" s="552"/>
      <c r="M196" s="552"/>
      <c r="N196" s="552"/>
      <c r="O196" s="552"/>
      <c r="P196" s="552"/>
      <c r="Q196" s="552"/>
      <c r="R196" s="552"/>
      <c r="S196" s="552"/>
      <c r="T196" s="552"/>
      <c r="U196" s="552"/>
      <c r="V196" s="552"/>
    </row>
    <row r="197" spans="1:22">
      <c r="A197" s="93"/>
      <c r="B197" s="106"/>
      <c r="C197" s="94"/>
      <c r="D197" s="94"/>
      <c r="E197" s="95"/>
      <c r="F197" s="66"/>
      <c r="G197" s="66"/>
      <c r="H197" s="552"/>
      <c r="I197" s="552"/>
      <c r="J197" s="552"/>
      <c r="K197" s="552"/>
      <c r="L197" s="552"/>
      <c r="M197" s="552"/>
      <c r="N197" s="552"/>
      <c r="O197" s="552"/>
      <c r="P197" s="552"/>
      <c r="Q197" s="552"/>
      <c r="R197" s="552"/>
      <c r="S197" s="552"/>
      <c r="T197" s="552"/>
      <c r="U197" s="552"/>
      <c r="V197" s="552"/>
    </row>
    <row r="198" spans="1:22">
      <c r="A198" s="93"/>
      <c r="B198" s="106"/>
      <c r="C198" s="94"/>
      <c r="D198" s="94"/>
      <c r="E198" s="95"/>
      <c r="F198" s="66"/>
      <c r="G198" s="66"/>
      <c r="H198" s="552"/>
      <c r="I198" s="552"/>
      <c r="J198" s="552"/>
      <c r="K198" s="552"/>
      <c r="L198" s="552"/>
      <c r="M198" s="552"/>
      <c r="N198" s="552"/>
      <c r="O198" s="552"/>
      <c r="P198" s="552"/>
      <c r="Q198" s="552"/>
      <c r="R198" s="552"/>
      <c r="S198" s="552"/>
      <c r="T198" s="552"/>
      <c r="U198" s="552"/>
      <c r="V198" s="552"/>
    </row>
    <row r="199" spans="1:22">
      <c r="A199" s="93"/>
      <c r="B199" s="106"/>
      <c r="C199" s="94"/>
      <c r="D199" s="94"/>
      <c r="E199" s="95"/>
      <c r="F199" s="66"/>
      <c r="G199" s="66"/>
      <c r="H199" s="552"/>
      <c r="I199" s="552"/>
      <c r="J199" s="552"/>
      <c r="K199" s="552"/>
      <c r="L199" s="552"/>
      <c r="M199" s="552"/>
      <c r="N199" s="552"/>
      <c r="O199" s="552"/>
      <c r="P199" s="552"/>
      <c r="Q199" s="552"/>
      <c r="R199" s="552"/>
      <c r="S199" s="552"/>
      <c r="T199" s="552"/>
      <c r="U199" s="552"/>
      <c r="V199" s="552"/>
    </row>
    <row r="200" spans="1:22">
      <c r="A200" s="93"/>
      <c r="B200" s="106"/>
      <c r="C200" s="94"/>
      <c r="D200" s="94"/>
      <c r="E200" s="95"/>
      <c r="F200" s="66"/>
      <c r="G200" s="66"/>
      <c r="H200" s="552"/>
      <c r="I200" s="552"/>
      <c r="J200" s="552"/>
      <c r="K200" s="552"/>
      <c r="L200" s="552"/>
      <c r="M200" s="552"/>
      <c r="N200" s="552"/>
      <c r="O200" s="552"/>
      <c r="P200" s="552"/>
      <c r="Q200" s="552"/>
      <c r="R200" s="552"/>
      <c r="S200" s="552"/>
      <c r="T200" s="552"/>
      <c r="U200" s="552"/>
      <c r="V200" s="552"/>
    </row>
    <row r="201" spans="1:22">
      <c r="A201" s="93"/>
      <c r="B201" s="106"/>
      <c r="C201" s="94"/>
      <c r="D201" s="94"/>
      <c r="E201" s="95"/>
      <c r="F201" s="66"/>
      <c r="G201" s="66"/>
      <c r="H201" s="552"/>
      <c r="I201" s="552"/>
      <c r="J201" s="552"/>
      <c r="K201" s="552"/>
      <c r="L201" s="552"/>
      <c r="M201" s="552"/>
      <c r="N201" s="552"/>
      <c r="O201" s="552"/>
      <c r="P201" s="552"/>
      <c r="Q201" s="552"/>
      <c r="R201" s="552"/>
      <c r="S201" s="552"/>
      <c r="T201" s="552"/>
      <c r="U201" s="552"/>
      <c r="V201" s="552"/>
    </row>
    <row r="202" spans="1:22">
      <c r="A202" s="93"/>
      <c r="B202" s="106"/>
      <c r="C202" s="94"/>
      <c r="D202" s="94"/>
      <c r="E202" s="95"/>
      <c r="F202" s="66"/>
      <c r="G202" s="66"/>
      <c r="H202" s="552"/>
      <c r="I202" s="552"/>
      <c r="J202" s="552"/>
      <c r="K202" s="552"/>
      <c r="L202" s="552"/>
      <c r="M202" s="552"/>
      <c r="N202" s="552"/>
      <c r="O202" s="552"/>
      <c r="P202" s="552"/>
      <c r="Q202" s="552"/>
      <c r="R202" s="552"/>
      <c r="S202" s="552"/>
      <c r="T202" s="552"/>
      <c r="U202" s="552"/>
      <c r="V202" s="552"/>
    </row>
    <row r="203" spans="1:22">
      <c r="A203" s="93"/>
      <c r="B203" s="106"/>
      <c r="C203" s="94"/>
      <c r="D203" s="94"/>
      <c r="E203" s="95"/>
      <c r="F203" s="66"/>
      <c r="G203" s="66"/>
      <c r="H203" s="552"/>
      <c r="I203" s="552"/>
      <c r="J203" s="552"/>
      <c r="K203" s="552"/>
      <c r="L203" s="552"/>
      <c r="M203" s="552"/>
      <c r="N203" s="552"/>
      <c r="O203" s="552"/>
      <c r="P203" s="552"/>
      <c r="Q203" s="552"/>
      <c r="R203" s="552"/>
      <c r="S203" s="552"/>
      <c r="T203" s="552"/>
      <c r="U203" s="552"/>
      <c r="V203" s="552"/>
    </row>
    <row r="204" spans="1:22">
      <c r="A204" s="93"/>
      <c r="B204" s="106"/>
      <c r="C204" s="94"/>
      <c r="D204" s="94"/>
      <c r="E204" s="95"/>
      <c r="F204" s="66"/>
      <c r="G204" s="66"/>
      <c r="H204" s="552"/>
      <c r="I204" s="552"/>
      <c r="J204" s="552"/>
      <c r="K204" s="552"/>
      <c r="L204" s="552"/>
      <c r="M204" s="552"/>
      <c r="N204" s="552"/>
      <c r="O204" s="552"/>
      <c r="P204" s="552"/>
      <c r="Q204" s="552"/>
      <c r="R204" s="552"/>
      <c r="S204" s="552"/>
      <c r="T204" s="552"/>
      <c r="U204" s="552"/>
      <c r="V204" s="552"/>
    </row>
    <row r="205" spans="1:22">
      <c r="A205" s="93"/>
      <c r="B205" s="106"/>
      <c r="C205" s="94"/>
      <c r="D205" s="94"/>
      <c r="E205" s="95"/>
      <c r="F205" s="66"/>
      <c r="G205" s="66"/>
      <c r="H205" s="552"/>
      <c r="I205" s="552"/>
      <c r="J205" s="552"/>
      <c r="K205" s="552"/>
      <c r="L205" s="552"/>
      <c r="M205" s="552"/>
      <c r="N205" s="552"/>
      <c r="O205" s="552"/>
      <c r="P205" s="552"/>
      <c r="Q205" s="552"/>
      <c r="R205" s="552"/>
      <c r="S205" s="552"/>
      <c r="T205" s="552"/>
      <c r="U205" s="552"/>
      <c r="V205" s="552"/>
    </row>
    <row r="206" spans="1:22">
      <c r="A206" s="93"/>
      <c r="B206" s="106"/>
      <c r="C206" s="94"/>
      <c r="D206" s="94"/>
      <c r="E206" s="95"/>
      <c r="F206" s="66"/>
      <c r="G206" s="66"/>
      <c r="H206" s="552"/>
      <c r="I206" s="552"/>
      <c r="J206" s="552"/>
      <c r="K206" s="552"/>
      <c r="L206" s="552"/>
      <c r="M206" s="552"/>
      <c r="N206" s="552"/>
      <c r="O206" s="552"/>
      <c r="P206" s="552"/>
      <c r="Q206" s="552"/>
      <c r="R206" s="552"/>
      <c r="S206" s="552"/>
      <c r="T206" s="552"/>
      <c r="U206" s="552"/>
      <c r="V206" s="552"/>
    </row>
    <row r="207" spans="1:22">
      <c r="A207" s="93"/>
      <c r="B207" s="106"/>
      <c r="C207" s="94"/>
      <c r="D207" s="94"/>
      <c r="E207" s="95"/>
      <c r="F207" s="66"/>
      <c r="G207" s="66"/>
      <c r="H207" s="552"/>
      <c r="I207" s="552"/>
      <c r="J207" s="552"/>
      <c r="K207" s="552"/>
      <c r="L207" s="552"/>
      <c r="M207" s="552"/>
      <c r="N207" s="552"/>
      <c r="O207" s="552"/>
      <c r="P207" s="552"/>
      <c r="Q207" s="552"/>
      <c r="R207" s="552"/>
      <c r="S207" s="552"/>
      <c r="T207" s="552"/>
      <c r="U207" s="552"/>
      <c r="V207" s="552"/>
    </row>
    <row r="208" spans="1:22">
      <c r="A208" s="93"/>
      <c r="B208" s="106"/>
      <c r="C208" s="94"/>
      <c r="D208" s="94"/>
      <c r="E208" s="95"/>
      <c r="F208" s="66"/>
      <c r="G208" s="66"/>
      <c r="H208" s="552"/>
      <c r="I208" s="552"/>
      <c r="J208" s="552"/>
      <c r="K208" s="552"/>
      <c r="L208" s="552"/>
      <c r="M208" s="552"/>
      <c r="N208" s="552"/>
      <c r="O208" s="552"/>
      <c r="P208" s="552"/>
      <c r="Q208" s="552"/>
      <c r="R208" s="552"/>
      <c r="S208" s="552"/>
      <c r="T208" s="552"/>
      <c r="U208" s="552"/>
      <c r="V208" s="552"/>
    </row>
    <row r="209" spans="1:22">
      <c r="A209" s="93"/>
      <c r="B209" s="106"/>
      <c r="C209" s="94"/>
      <c r="D209" s="94"/>
      <c r="E209" s="95"/>
      <c r="F209" s="66"/>
      <c r="G209" s="66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2"/>
      <c r="U209" s="552"/>
      <c r="V209" s="552"/>
    </row>
    <row r="210" spans="1:22">
      <c r="A210" s="93"/>
      <c r="B210" s="106"/>
      <c r="C210" s="94"/>
      <c r="D210" s="94"/>
      <c r="E210" s="95"/>
      <c r="F210" s="66"/>
      <c r="G210" s="66"/>
      <c r="H210" s="552"/>
      <c r="I210" s="552"/>
      <c r="J210" s="552"/>
      <c r="K210" s="552"/>
      <c r="L210" s="552"/>
      <c r="M210" s="552"/>
      <c r="N210" s="552"/>
      <c r="O210" s="552"/>
      <c r="P210" s="552"/>
      <c r="Q210" s="552"/>
      <c r="R210" s="552"/>
      <c r="S210" s="552"/>
      <c r="T210" s="552"/>
      <c r="U210" s="552"/>
      <c r="V210" s="552"/>
    </row>
    <row r="211" spans="1:22">
      <c r="A211" s="93"/>
      <c r="B211" s="106"/>
      <c r="C211" s="94"/>
      <c r="D211" s="94"/>
      <c r="E211" s="95"/>
      <c r="F211" s="66"/>
      <c r="G211" s="66"/>
      <c r="H211" s="552"/>
      <c r="I211" s="552"/>
      <c r="J211" s="552"/>
      <c r="K211" s="552"/>
      <c r="L211" s="552"/>
      <c r="M211" s="552"/>
      <c r="N211" s="552"/>
      <c r="O211" s="552"/>
      <c r="P211" s="552"/>
      <c r="Q211" s="552"/>
      <c r="R211" s="552"/>
      <c r="S211" s="552"/>
      <c r="T211" s="552"/>
      <c r="U211" s="552"/>
      <c r="V211" s="552"/>
    </row>
    <row r="212" spans="1:22">
      <c r="A212" s="93"/>
      <c r="B212" s="106"/>
      <c r="C212" s="94"/>
      <c r="D212" s="94"/>
      <c r="E212" s="95"/>
      <c r="F212" s="66"/>
      <c r="G212" s="66"/>
      <c r="H212" s="552"/>
      <c r="I212" s="552"/>
      <c r="J212" s="552"/>
      <c r="K212" s="552"/>
      <c r="L212" s="552"/>
      <c r="M212" s="552"/>
      <c r="N212" s="552"/>
      <c r="O212" s="552"/>
      <c r="P212" s="552"/>
      <c r="Q212" s="552"/>
      <c r="R212" s="552"/>
      <c r="S212" s="552"/>
      <c r="T212" s="552"/>
      <c r="U212" s="552"/>
      <c r="V212" s="552"/>
    </row>
    <row r="213" spans="1:22">
      <c r="A213" s="93"/>
      <c r="B213" s="106"/>
      <c r="C213" s="94"/>
      <c r="D213" s="94"/>
      <c r="E213" s="95"/>
      <c r="F213" s="66"/>
      <c r="G213" s="66"/>
      <c r="H213" s="552"/>
      <c r="I213" s="552"/>
      <c r="J213" s="552"/>
      <c r="K213" s="552"/>
      <c r="L213" s="552"/>
      <c r="M213" s="552"/>
      <c r="N213" s="552"/>
      <c r="O213" s="552"/>
      <c r="P213" s="552"/>
      <c r="Q213" s="552"/>
      <c r="R213" s="552"/>
      <c r="S213" s="552"/>
      <c r="T213" s="552"/>
      <c r="U213" s="552"/>
      <c r="V213" s="552"/>
    </row>
    <row r="214" spans="1:22">
      <c r="A214" s="93"/>
      <c r="B214" s="106"/>
      <c r="C214" s="94"/>
      <c r="D214" s="94"/>
      <c r="E214" s="95"/>
      <c r="F214" s="66"/>
      <c r="G214" s="66"/>
      <c r="H214" s="552"/>
      <c r="I214" s="552"/>
      <c r="J214" s="552"/>
      <c r="K214" s="552"/>
      <c r="L214" s="552"/>
      <c r="M214" s="552"/>
      <c r="N214" s="552"/>
      <c r="O214" s="552"/>
      <c r="P214" s="552"/>
      <c r="Q214" s="552"/>
      <c r="R214" s="552"/>
      <c r="S214" s="552"/>
      <c r="T214" s="552"/>
      <c r="U214" s="552"/>
      <c r="V214" s="552"/>
    </row>
    <row r="215" spans="1:22">
      <c r="A215" s="93"/>
      <c r="B215" s="106"/>
      <c r="C215" s="94"/>
      <c r="D215" s="94"/>
      <c r="E215" s="95"/>
      <c r="F215" s="66"/>
      <c r="G215" s="66"/>
      <c r="H215" s="552"/>
      <c r="I215" s="552"/>
      <c r="J215" s="552"/>
      <c r="K215" s="552"/>
      <c r="L215" s="552"/>
      <c r="M215" s="552"/>
      <c r="N215" s="552"/>
      <c r="O215" s="552"/>
      <c r="P215" s="552"/>
      <c r="Q215" s="552"/>
      <c r="R215" s="552"/>
      <c r="S215" s="552"/>
      <c r="T215" s="552"/>
      <c r="U215" s="552"/>
      <c r="V215" s="552"/>
    </row>
    <row r="216" spans="1:22">
      <c r="A216" s="93"/>
      <c r="B216" s="106"/>
      <c r="C216" s="94"/>
      <c r="D216" s="94"/>
      <c r="E216" s="95"/>
      <c r="F216" s="66"/>
      <c r="G216" s="66"/>
      <c r="H216" s="552"/>
      <c r="I216" s="552"/>
      <c r="J216" s="552"/>
      <c r="K216" s="552"/>
      <c r="L216" s="552"/>
      <c r="M216" s="552"/>
      <c r="N216" s="552"/>
      <c r="O216" s="552"/>
      <c r="P216" s="552"/>
      <c r="Q216" s="552"/>
      <c r="R216" s="552"/>
      <c r="S216" s="552"/>
      <c r="T216" s="552"/>
      <c r="U216" s="552"/>
      <c r="V216" s="552"/>
    </row>
    <row r="217" spans="1:22">
      <c r="A217" s="93"/>
      <c r="B217" s="106"/>
      <c r="C217" s="94"/>
      <c r="D217" s="94"/>
      <c r="E217" s="95"/>
      <c r="F217" s="66"/>
      <c r="G217" s="66"/>
      <c r="H217" s="552"/>
      <c r="I217" s="552"/>
      <c r="J217" s="552"/>
      <c r="K217" s="552"/>
      <c r="L217" s="552"/>
      <c r="M217" s="552"/>
      <c r="N217" s="552"/>
      <c r="O217" s="552"/>
      <c r="P217" s="552"/>
      <c r="Q217" s="552"/>
      <c r="R217" s="552"/>
      <c r="S217" s="552"/>
      <c r="T217" s="552"/>
      <c r="U217" s="552"/>
      <c r="V217" s="552"/>
    </row>
    <row r="218" spans="1:22">
      <c r="A218" s="93"/>
      <c r="B218" s="106"/>
      <c r="C218" s="94"/>
      <c r="D218" s="94"/>
      <c r="E218" s="95"/>
      <c r="F218" s="66"/>
      <c r="G218" s="66"/>
      <c r="H218" s="552"/>
      <c r="I218" s="552"/>
      <c r="J218" s="552"/>
      <c r="K218" s="552"/>
      <c r="L218" s="552"/>
      <c r="M218" s="552"/>
      <c r="N218" s="552"/>
      <c r="O218" s="552"/>
      <c r="P218" s="552"/>
      <c r="Q218" s="552"/>
      <c r="R218" s="552"/>
      <c r="S218" s="552"/>
      <c r="T218" s="552"/>
      <c r="U218" s="552"/>
      <c r="V218" s="552"/>
    </row>
    <row r="219" spans="1:22">
      <c r="A219" s="93"/>
      <c r="B219" s="106"/>
      <c r="C219" s="94"/>
      <c r="D219" s="94"/>
      <c r="E219" s="95"/>
      <c r="F219" s="66"/>
      <c r="G219" s="66"/>
      <c r="H219" s="552"/>
      <c r="I219" s="552"/>
      <c r="J219" s="552"/>
      <c r="K219" s="552"/>
      <c r="L219" s="552"/>
      <c r="M219" s="552"/>
      <c r="N219" s="552"/>
      <c r="O219" s="552"/>
      <c r="P219" s="552"/>
      <c r="Q219" s="552"/>
      <c r="R219" s="552"/>
      <c r="S219" s="552"/>
      <c r="T219" s="552"/>
      <c r="U219" s="552"/>
      <c r="V219" s="552"/>
    </row>
    <row r="220" spans="1:22">
      <c r="A220" s="93"/>
      <c r="B220" s="106"/>
      <c r="C220" s="94"/>
      <c r="D220" s="94"/>
      <c r="E220" s="95"/>
      <c r="F220" s="66"/>
      <c r="G220" s="66"/>
      <c r="H220" s="552"/>
      <c r="I220" s="552"/>
      <c r="J220" s="552"/>
      <c r="K220" s="552"/>
      <c r="L220" s="552"/>
      <c r="M220" s="552"/>
      <c r="N220" s="552"/>
      <c r="O220" s="552"/>
      <c r="P220" s="552"/>
      <c r="Q220" s="552"/>
      <c r="R220" s="552"/>
      <c r="S220" s="552"/>
      <c r="T220" s="552"/>
      <c r="U220" s="552"/>
      <c r="V220" s="552"/>
    </row>
    <row r="221" spans="1:22">
      <c r="A221" s="93"/>
      <c r="B221" s="106"/>
      <c r="C221" s="94"/>
      <c r="D221" s="94"/>
      <c r="E221" s="95"/>
      <c r="F221" s="66"/>
      <c r="G221" s="66"/>
      <c r="H221" s="552"/>
      <c r="I221" s="552"/>
      <c r="J221" s="552"/>
      <c r="K221" s="552"/>
      <c r="L221" s="552"/>
      <c r="M221" s="552"/>
      <c r="N221" s="552"/>
      <c r="O221" s="552"/>
      <c r="P221" s="552"/>
      <c r="Q221" s="552"/>
      <c r="R221" s="552"/>
      <c r="S221" s="552"/>
      <c r="T221" s="552"/>
      <c r="U221" s="552"/>
      <c r="V221" s="552"/>
    </row>
    <row r="222" spans="1:22">
      <c r="A222" s="93"/>
      <c r="B222" s="106"/>
      <c r="C222" s="94"/>
      <c r="D222" s="94"/>
      <c r="E222" s="95"/>
      <c r="F222" s="66"/>
      <c r="G222" s="66"/>
      <c r="H222" s="552"/>
      <c r="I222" s="552"/>
      <c r="J222" s="552"/>
      <c r="K222" s="552"/>
      <c r="L222" s="552"/>
      <c r="M222" s="552"/>
      <c r="N222" s="552"/>
      <c r="O222" s="552"/>
      <c r="P222" s="552"/>
      <c r="Q222" s="552"/>
      <c r="R222" s="552"/>
      <c r="S222" s="552"/>
      <c r="T222" s="552"/>
      <c r="U222" s="552"/>
      <c r="V222" s="552"/>
    </row>
    <row r="223" spans="1:22">
      <c r="A223" s="93"/>
      <c r="B223" s="106"/>
      <c r="C223" s="94"/>
      <c r="D223" s="94"/>
      <c r="E223" s="95"/>
      <c r="F223" s="66"/>
      <c r="G223" s="66"/>
      <c r="H223" s="552"/>
      <c r="I223" s="552"/>
      <c r="J223" s="552"/>
      <c r="K223" s="552"/>
      <c r="L223" s="552"/>
      <c r="M223" s="552"/>
      <c r="N223" s="552"/>
      <c r="O223" s="552"/>
      <c r="P223" s="552"/>
      <c r="Q223" s="552"/>
      <c r="R223" s="552"/>
      <c r="S223" s="552"/>
      <c r="T223" s="552"/>
      <c r="U223" s="552"/>
      <c r="V223" s="552"/>
    </row>
    <row r="224" spans="1:22">
      <c r="A224" s="93"/>
      <c r="B224" s="106"/>
      <c r="C224" s="94"/>
      <c r="D224" s="94"/>
      <c r="E224" s="95"/>
      <c r="F224" s="66"/>
      <c r="G224" s="66"/>
      <c r="H224" s="552"/>
      <c r="I224" s="552"/>
      <c r="J224" s="552"/>
      <c r="K224" s="552"/>
      <c r="L224" s="552"/>
      <c r="M224" s="552"/>
      <c r="N224" s="552"/>
      <c r="O224" s="552"/>
      <c r="P224" s="552"/>
      <c r="Q224" s="552"/>
      <c r="R224" s="552"/>
      <c r="S224" s="552"/>
      <c r="T224" s="552"/>
      <c r="U224" s="552"/>
      <c r="V224" s="552"/>
    </row>
    <row r="225" spans="1:22">
      <c r="A225" s="93"/>
      <c r="B225" s="106"/>
      <c r="C225" s="94"/>
      <c r="D225" s="94"/>
      <c r="E225" s="95"/>
      <c r="F225" s="66"/>
      <c r="G225" s="66"/>
      <c r="H225" s="552"/>
      <c r="I225" s="552"/>
      <c r="J225" s="552"/>
      <c r="K225" s="552"/>
      <c r="L225" s="552"/>
      <c r="M225" s="552"/>
      <c r="N225" s="552"/>
      <c r="O225" s="552"/>
      <c r="P225" s="552"/>
      <c r="Q225" s="552"/>
      <c r="R225" s="552"/>
      <c r="S225" s="552"/>
      <c r="T225" s="552"/>
      <c r="U225" s="552"/>
      <c r="V225" s="552"/>
    </row>
    <row r="226" spans="1:22">
      <c r="A226" s="93"/>
      <c r="B226" s="106"/>
      <c r="C226" s="94"/>
      <c r="D226" s="94"/>
      <c r="E226" s="95"/>
      <c r="F226" s="66"/>
      <c r="G226" s="66"/>
      <c r="H226" s="552"/>
      <c r="I226" s="552"/>
      <c r="J226" s="552"/>
      <c r="K226" s="552"/>
      <c r="L226" s="552"/>
      <c r="M226" s="552"/>
      <c r="N226" s="552"/>
      <c r="O226" s="552"/>
      <c r="P226" s="552"/>
      <c r="Q226" s="552"/>
      <c r="R226" s="552"/>
      <c r="S226" s="552"/>
      <c r="T226" s="552"/>
      <c r="U226" s="552"/>
      <c r="V226" s="552"/>
    </row>
    <row r="227" spans="1:22">
      <c r="A227" s="93"/>
      <c r="B227" s="106"/>
      <c r="C227" s="94"/>
      <c r="D227" s="94"/>
      <c r="E227" s="95"/>
      <c r="F227" s="66"/>
      <c r="G227" s="66"/>
      <c r="H227" s="552"/>
      <c r="I227" s="552"/>
      <c r="J227" s="552"/>
      <c r="K227" s="552"/>
      <c r="L227" s="552"/>
      <c r="M227" s="552"/>
      <c r="N227" s="552"/>
      <c r="O227" s="552"/>
      <c r="P227" s="552"/>
      <c r="Q227" s="552"/>
      <c r="R227" s="552"/>
      <c r="S227" s="552"/>
      <c r="T227" s="552"/>
      <c r="U227" s="552"/>
      <c r="V227" s="552"/>
    </row>
    <row r="228" spans="1:22">
      <c r="A228" s="93"/>
      <c r="B228" s="106"/>
      <c r="C228" s="94"/>
      <c r="D228" s="94"/>
      <c r="E228" s="95"/>
      <c r="F228" s="66"/>
      <c r="G228" s="66"/>
      <c r="H228" s="552"/>
      <c r="I228" s="552"/>
      <c r="J228" s="552"/>
      <c r="K228" s="552"/>
      <c r="L228" s="552"/>
      <c r="M228" s="552"/>
      <c r="N228" s="552"/>
      <c r="O228" s="552"/>
      <c r="P228" s="552"/>
      <c r="Q228" s="552"/>
      <c r="R228" s="552"/>
      <c r="S228" s="552"/>
      <c r="T228" s="552"/>
      <c r="U228" s="552"/>
      <c r="V228" s="552"/>
    </row>
    <row r="229" spans="1:22">
      <c r="A229" s="93"/>
      <c r="B229" s="106"/>
      <c r="C229" s="94"/>
      <c r="D229" s="94"/>
      <c r="E229" s="95"/>
      <c r="F229" s="66"/>
      <c r="G229" s="66"/>
      <c r="H229" s="552"/>
      <c r="I229" s="552"/>
      <c r="J229" s="552"/>
      <c r="K229" s="552"/>
      <c r="L229" s="552"/>
      <c r="M229" s="552"/>
      <c r="N229" s="552"/>
      <c r="O229" s="552"/>
      <c r="P229" s="552"/>
      <c r="Q229" s="552"/>
      <c r="R229" s="552"/>
      <c r="S229" s="552"/>
      <c r="T229" s="552"/>
      <c r="U229" s="552"/>
      <c r="V229" s="552"/>
    </row>
    <row r="230" spans="1:22">
      <c r="A230" s="93"/>
      <c r="B230" s="106"/>
      <c r="C230" s="94"/>
      <c r="D230" s="94"/>
      <c r="E230" s="95"/>
      <c r="F230" s="66"/>
      <c r="G230" s="66"/>
      <c r="H230" s="552"/>
      <c r="I230" s="552"/>
      <c r="J230" s="552"/>
      <c r="K230" s="552"/>
      <c r="L230" s="552"/>
      <c r="M230" s="552"/>
      <c r="N230" s="552"/>
      <c r="O230" s="552"/>
      <c r="P230" s="552"/>
      <c r="Q230" s="552"/>
      <c r="R230" s="552"/>
      <c r="S230" s="552"/>
      <c r="T230" s="552"/>
      <c r="U230" s="552"/>
      <c r="V230" s="552"/>
    </row>
    <row r="231" spans="1:22">
      <c r="A231" s="93"/>
      <c r="B231" s="106"/>
      <c r="C231" s="94"/>
      <c r="D231" s="94"/>
      <c r="E231" s="95"/>
      <c r="F231" s="66"/>
      <c r="G231" s="66"/>
      <c r="H231" s="552"/>
      <c r="I231" s="552"/>
      <c r="J231" s="552"/>
      <c r="K231" s="552"/>
      <c r="L231" s="552"/>
      <c r="M231" s="552"/>
      <c r="N231" s="552"/>
      <c r="O231" s="552"/>
      <c r="P231" s="552"/>
      <c r="Q231" s="552"/>
      <c r="R231" s="552"/>
      <c r="S231" s="552"/>
      <c r="T231" s="552"/>
      <c r="U231" s="552"/>
      <c r="V231" s="552"/>
    </row>
    <row r="232" spans="1:22">
      <c r="A232" s="93"/>
      <c r="B232" s="106"/>
      <c r="C232" s="94"/>
      <c r="D232" s="94"/>
      <c r="E232" s="95"/>
      <c r="F232" s="66"/>
      <c r="G232" s="66"/>
      <c r="H232" s="552"/>
      <c r="I232" s="552"/>
      <c r="J232" s="552"/>
      <c r="K232" s="552"/>
      <c r="L232" s="552"/>
      <c r="M232" s="552"/>
      <c r="N232" s="552"/>
      <c r="O232" s="552"/>
      <c r="P232" s="552"/>
      <c r="Q232" s="552"/>
      <c r="R232" s="552"/>
      <c r="S232" s="552"/>
      <c r="T232" s="552"/>
      <c r="U232" s="552"/>
      <c r="V232" s="552"/>
    </row>
    <row r="233" spans="1:22">
      <c r="A233" s="93"/>
      <c r="B233" s="106"/>
      <c r="C233" s="94"/>
      <c r="D233" s="94"/>
      <c r="E233" s="95"/>
      <c r="F233" s="66"/>
      <c r="G233" s="66"/>
      <c r="H233" s="552"/>
      <c r="I233" s="552"/>
      <c r="J233" s="552"/>
      <c r="K233" s="552"/>
      <c r="L233" s="552"/>
      <c r="M233" s="552"/>
      <c r="N233" s="552"/>
      <c r="O233" s="552"/>
      <c r="P233" s="552"/>
      <c r="Q233" s="552"/>
      <c r="R233" s="552"/>
      <c r="S233" s="552"/>
      <c r="T233" s="552"/>
      <c r="U233" s="552"/>
      <c r="V233" s="552"/>
    </row>
    <row r="234" spans="1:22">
      <c r="A234" s="93"/>
      <c r="B234" s="106"/>
      <c r="C234" s="94"/>
      <c r="D234" s="94"/>
      <c r="E234" s="95"/>
      <c r="F234" s="66"/>
      <c r="G234" s="66"/>
      <c r="H234" s="552"/>
      <c r="I234" s="552"/>
      <c r="J234" s="552"/>
      <c r="K234" s="552"/>
      <c r="L234" s="552"/>
      <c r="M234" s="552"/>
      <c r="N234" s="552"/>
      <c r="O234" s="552"/>
      <c r="P234" s="552"/>
      <c r="Q234" s="552"/>
      <c r="R234" s="552"/>
      <c r="S234" s="552"/>
      <c r="T234" s="552"/>
      <c r="U234" s="552"/>
      <c r="V234" s="552"/>
    </row>
    <row r="235" spans="1:22">
      <c r="A235" s="93"/>
      <c r="B235" s="106"/>
      <c r="C235" s="94"/>
      <c r="D235" s="94"/>
      <c r="E235" s="95"/>
      <c r="F235" s="66"/>
      <c r="G235" s="66"/>
      <c r="H235" s="552"/>
      <c r="I235" s="552"/>
      <c r="J235" s="552"/>
      <c r="K235" s="552"/>
      <c r="L235" s="552"/>
      <c r="M235" s="552"/>
      <c r="N235" s="552"/>
      <c r="O235" s="552"/>
      <c r="P235" s="552"/>
      <c r="Q235" s="552"/>
      <c r="R235" s="552"/>
      <c r="S235" s="552"/>
      <c r="T235" s="552"/>
      <c r="U235" s="552"/>
      <c r="V235" s="552"/>
    </row>
    <row r="236" spans="1:22">
      <c r="A236" s="93"/>
      <c r="B236" s="106"/>
      <c r="C236" s="94"/>
      <c r="D236" s="94"/>
      <c r="E236" s="95"/>
      <c r="F236" s="66"/>
      <c r="G236" s="66"/>
      <c r="H236" s="552"/>
      <c r="I236" s="552"/>
      <c r="J236" s="552"/>
      <c r="K236" s="552"/>
      <c r="L236" s="552"/>
      <c r="M236" s="552"/>
      <c r="N236" s="552"/>
      <c r="O236" s="552"/>
      <c r="P236" s="552"/>
      <c r="Q236" s="552"/>
      <c r="R236" s="552"/>
      <c r="S236" s="552"/>
      <c r="T236" s="552"/>
      <c r="U236" s="552"/>
      <c r="V236" s="552"/>
    </row>
    <row r="237" spans="1:22">
      <c r="A237" s="93"/>
      <c r="B237" s="106"/>
      <c r="C237" s="94"/>
      <c r="D237" s="94"/>
      <c r="E237" s="95"/>
      <c r="F237" s="66"/>
      <c r="G237" s="66"/>
      <c r="H237" s="552"/>
      <c r="I237" s="552"/>
      <c r="J237" s="552"/>
      <c r="K237" s="552"/>
      <c r="L237" s="552"/>
      <c r="M237" s="552"/>
      <c r="N237" s="552"/>
      <c r="O237" s="552"/>
      <c r="P237" s="552"/>
      <c r="Q237" s="552"/>
      <c r="R237" s="552"/>
      <c r="S237" s="552"/>
      <c r="T237" s="552"/>
      <c r="U237" s="552"/>
      <c r="V237" s="552"/>
    </row>
    <row r="238" spans="1:22">
      <c r="A238" s="93"/>
      <c r="B238" s="106"/>
      <c r="C238" s="94"/>
      <c r="D238" s="94"/>
      <c r="E238" s="95"/>
      <c r="F238" s="66"/>
      <c r="G238" s="66"/>
      <c r="H238" s="552"/>
      <c r="I238" s="552"/>
      <c r="J238" s="552"/>
      <c r="K238" s="552"/>
      <c r="L238" s="552"/>
      <c r="M238" s="552"/>
      <c r="N238" s="552"/>
      <c r="O238" s="552"/>
      <c r="P238" s="552"/>
      <c r="Q238" s="552"/>
      <c r="R238" s="552"/>
      <c r="S238" s="552"/>
      <c r="T238" s="552"/>
      <c r="U238" s="552"/>
      <c r="V238" s="552"/>
    </row>
    <row r="239" spans="1:22">
      <c r="A239" s="93"/>
      <c r="B239" s="106"/>
      <c r="C239" s="94"/>
      <c r="D239" s="94"/>
      <c r="E239" s="95"/>
      <c r="F239" s="66"/>
      <c r="G239" s="66"/>
      <c r="H239" s="552"/>
      <c r="I239" s="552"/>
      <c r="J239" s="552"/>
      <c r="K239" s="552"/>
      <c r="L239" s="552"/>
      <c r="M239" s="552"/>
      <c r="N239" s="552"/>
      <c r="O239" s="552"/>
      <c r="P239" s="552"/>
      <c r="Q239" s="552"/>
      <c r="R239" s="552"/>
      <c r="S239" s="552"/>
      <c r="T239" s="552"/>
      <c r="U239" s="552"/>
      <c r="V239" s="552"/>
    </row>
    <row r="240" spans="1:22">
      <c r="A240" s="93"/>
      <c r="B240" s="106"/>
      <c r="C240" s="94"/>
      <c r="D240" s="94"/>
      <c r="E240" s="95"/>
      <c r="F240" s="66"/>
      <c r="G240" s="66"/>
      <c r="H240" s="552"/>
      <c r="I240" s="552"/>
      <c r="J240" s="552"/>
      <c r="K240" s="552"/>
      <c r="L240" s="552"/>
      <c r="M240" s="552"/>
      <c r="N240" s="552"/>
      <c r="O240" s="552"/>
      <c r="P240" s="552"/>
      <c r="Q240" s="552"/>
      <c r="R240" s="552"/>
      <c r="S240" s="552"/>
      <c r="T240" s="552"/>
      <c r="U240" s="552"/>
      <c r="V240" s="552"/>
    </row>
    <row r="241" spans="1:22">
      <c r="A241" s="93"/>
      <c r="B241" s="106"/>
      <c r="C241" s="94"/>
      <c r="D241" s="94"/>
      <c r="E241" s="95"/>
      <c r="F241" s="66"/>
      <c r="G241" s="66"/>
      <c r="H241" s="552"/>
      <c r="I241" s="552"/>
      <c r="J241" s="552"/>
      <c r="K241" s="552"/>
      <c r="L241" s="552"/>
      <c r="M241" s="552"/>
      <c r="N241" s="552"/>
      <c r="O241" s="552"/>
      <c r="P241" s="552"/>
      <c r="Q241" s="552"/>
      <c r="R241" s="552"/>
      <c r="S241" s="552"/>
      <c r="T241" s="552"/>
      <c r="U241" s="552"/>
      <c r="V241" s="552"/>
    </row>
    <row r="242" spans="1:22">
      <c r="A242" s="93"/>
      <c r="B242" s="106"/>
      <c r="C242" s="94"/>
      <c r="D242" s="94"/>
      <c r="E242" s="95"/>
      <c r="F242" s="66"/>
      <c r="G242" s="66"/>
      <c r="H242" s="552"/>
      <c r="I242" s="552"/>
      <c r="J242" s="552"/>
      <c r="K242" s="552"/>
      <c r="L242" s="552"/>
      <c r="M242" s="552"/>
      <c r="N242" s="552"/>
      <c r="O242" s="552"/>
      <c r="P242" s="552"/>
      <c r="Q242" s="552"/>
      <c r="R242" s="552"/>
      <c r="S242" s="552"/>
      <c r="T242" s="552"/>
      <c r="U242" s="552"/>
      <c r="V242" s="552"/>
    </row>
    <row r="243" spans="1:22">
      <c r="A243" s="93"/>
      <c r="B243" s="106"/>
      <c r="C243" s="94"/>
      <c r="D243" s="94"/>
      <c r="E243" s="95"/>
      <c r="F243" s="66"/>
      <c r="G243" s="66"/>
      <c r="H243" s="552"/>
      <c r="I243" s="552"/>
      <c r="J243" s="552"/>
      <c r="K243" s="552"/>
      <c r="L243" s="552"/>
      <c r="M243" s="552"/>
      <c r="N243" s="552"/>
      <c r="O243" s="552"/>
      <c r="P243" s="552"/>
      <c r="Q243" s="552"/>
      <c r="R243" s="552"/>
      <c r="S243" s="552"/>
      <c r="T243" s="552"/>
      <c r="U243" s="552"/>
      <c r="V243" s="552"/>
    </row>
    <row r="244" spans="1:22">
      <c r="A244" s="93"/>
      <c r="B244" s="106"/>
      <c r="C244" s="94"/>
      <c r="D244" s="94"/>
      <c r="E244" s="95"/>
      <c r="F244" s="66"/>
      <c r="G244" s="66"/>
      <c r="H244" s="552"/>
      <c r="I244" s="552"/>
      <c r="J244" s="552"/>
      <c r="K244" s="552"/>
      <c r="L244" s="552"/>
      <c r="M244" s="552"/>
      <c r="N244" s="552"/>
      <c r="O244" s="552"/>
      <c r="P244" s="552"/>
      <c r="Q244" s="552"/>
      <c r="R244" s="552"/>
      <c r="S244" s="552"/>
      <c r="T244" s="552"/>
      <c r="U244" s="552"/>
      <c r="V244" s="552"/>
    </row>
    <row r="245" spans="1:22">
      <c r="A245" s="93"/>
      <c r="B245" s="106"/>
      <c r="C245" s="94"/>
      <c r="D245" s="94"/>
      <c r="E245" s="95"/>
      <c r="F245" s="66"/>
      <c r="G245" s="66"/>
      <c r="H245" s="552"/>
      <c r="I245" s="552"/>
      <c r="J245" s="552"/>
      <c r="K245" s="552"/>
      <c r="L245" s="552"/>
      <c r="M245" s="552"/>
      <c r="N245" s="552"/>
      <c r="O245" s="552"/>
      <c r="P245" s="552"/>
      <c r="Q245" s="552"/>
      <c r="R245" s="552"/>
      <c r="S245" s="552"/>
      <c r="T245" s="552"/>
      <c r="U245" s="552"/>
      <c r="V245" s="552"/>
    </row>
    <row r="246" spans="1:22">
      <c r="A246" s="93"/>
      <c r="B246" s="106"/>
      <c r="C246" s="94"/>
      <c r="D246" s="94"/>
      <c r="E246" s="95"/>
      <c r="F246" s="66"/>
      <c r="G246" s="66"/>
      <c r="H246" s="552"/>
      <c r="I246" s="552"/>
      <c r="J246" s="552"/>
      <c r="K246" s="552"/>
      <c r="L246" s="552"/>
      <c r="M246" s="552"/>
      <c r="N246" s="552"/>
      <c r="O246" s="552"/>
      <c r="P246" s="552"/>
      <c r="Q246" s="552"/>
      <c r="R246" s="552"/>
      <c r="S246" s="552"/>
      <c r="T246" s="552"/>
      <c r="U246" s="552"/>
      <c r="V246" s="552"/>
    </row>
    <row r="247" spans="1:22">
      <c r="A247" s="93"/>
      <c r="B247" s="106"/>
      <c r="C247" s="94"/>
      <c r="D247" s="94"/>
      <c r="E247" s="95"/>
      <c r="F247" s="66"/>
      <c r="G247" s="66"/>
      <c r="H247" s="552"/>
      <c r="I247" s="552"/>
      <c r="J247" s="552"/>
      <c r="K247" s="552"/>
      <c r="L247" s="552"/>
      <c r="M247" s="552"/>
      <c r="N247" s="552"/>
      <c r="O247" s="552"/>
      <c r="P247" s="552"/>
      <c r="Q247" s="552"/>
      <c r="R247" s="552"/>
      <c r="S247" s="552"/>
      <c r="T247" s="552"/>
      <c r="U247" s="552"/>
      <c r="V247" s="552"/>
    </row>
    <row r="248" spans="1:22">
      <c r="A248" s="93"/>
      <c r="B248" s="106"/>
      <c r="C248" s="94"/>
      <c r="D248" s="94"/>
      <c r="E248" s="95"/>
      <c r="F248" s="66"/>
      <c r="G248" s="66"/>
      <c r="H248" s="552"/>
      <c r="I248" s="552"/>
      <c r="J248" s="552"/>
      <c r="K248" s="552"/>
      <c r="L248" s="552"/>
      <c r="M248" s="552"/>
      <c r="N248" s="552"/>
      <c r="O248" s="552"/>
      <c r="P248" s="552"/>
      <c r="Q248" s="552"/>
      <c r="R248" s="552"/>
      <c r="S248" s="552"/>
      <c r="T248" s="552"/>
      <c r="U248" s="552"/>
      <c r="V248" s="552"/>
    </row>
    <row r="249" spans="1:22">
      <c r="A249" s="93"/>
      <c r="B249" s="106"/>
      <c r="C249" s="94"/>
      <c r="D249" s="94"/>
      <c r="E249" s="95"/>
      <c r="F249" s="66"/>
      <c r="G249" s="66"/>
      <c r="H249" s="552"/>
      <c r="I249" s="552"/>
      <c r="J249" s="552"/>
      <c r="K249" s="552"/>
      <c r="L249" s="552"/>
      <c r="M249" s="552"/>
      <c r="N249" s="552"/>
      <c r="O249" s="552"/>
      <c r="P249" s="552"/>
      <c r="Q249" s="552"/>
      <c r="R249" s="552"/>
      <c r="S249" s="552"/>
      <c r="T249" s="552"/>
      <c r="U249" s="552"/>
      <c r="V249" s="552"/>
    </row>
    <row r="250" spans="1:22">
      <c r="A250" s="93"/>
      <c r="B250" s="106"/>
      <c r="C250" s="94"/>
      <c r="D250" s="94"/>
      <c r="E250" s="95"/>
      <c r="F250" s="66"/>
      <c r="G250" s="66"/>
      <c r="H250" s="552"/>
      <c r="I250" s="552"/>
      <c r="J250" s="552"/>
      <c r="K250" s="552"/>
      <c r="L250" s="552"/>
      <c r="M250" s="552"/>
      <c r="N250" s="552"/>
      <c r="O250" s="552"/>
      <c r="P250" s="552"/>
      <c r="Q250" s="552"/>
      <c r="R250" s="552"/>
      <c r="S250" s="552"/>
      <c r="T250" s="552"/>
      <c r="U250" s="552"/>
      <c r="V250" s="552"/>
    </row>
    <row r="251" spans="1:22">
      <c r="A251" s="93"/>
      <c r="B251" s="106"/>
      <c r="C251" s="94"/>
      <c r="D251" s="94"/>
      <c r="E251" s="95"/>
      <c r="F251" s="66"/>
      <c r="G251" s="66"/>
      <c r="H251" s="552"/>
      <c r="I251" s="552"/>
      <c r="J251" s="552"/>
      <c r="K251" s="552"/>
      <c r="L251" s="552"/>
      <c r="M251" s="552"/>
      <c r="N251" s="552"/>
      <c r="O251" s="552"/>
      <c r="P251" s="552"/>
      <c r="Q251" s="552"/>
      <c r="R251" s="552"/>
      <c r="S251" s="552"/>
      <c r="T251" s="552"/>
      <c r="U251" s="552"/>
      <c r="V251" s="552"/>
    </row>
    <row r="252" spans="1:22">
      <c r="A252" s="93"/>
      <c r="B252" s="106"/>
      <c r="C252" s="94"/>
      <c r="D252" s="94"/>
      <c r="E252" s="95"/>
      <c r="F252" s="66"/>
      <c r="G252" s="66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2"/>
      <c r="U252" s="552"/>
      <c r="V252" s="552"/>
    </row>
    <row r="253" spans="1:22">
      <c r="A253" s="93"/>
      <c r="B253" s="106"/>
      <c r="C253" s="94"/>
      <c r="D253" s="94"/>
      <c r="E253" s="95"/>
      <c r="F253" s="66"/>
      <c r="G253" s="66"/>
      <c r="H253" s="552"/>
      <c r="I253" s="552"/>
      <c r="J253" s="552"/>
      <c r="K253" s="552"/>
      <c r="L253" s="552"/>
      <c r="M253" s="552"/>
      <c r="N253" s="552"/>
      <c r="O253" s="552"/>
      <c r="P253" s="552"/>
      <c r="Q253" s="552"/>
      <c r="R253" s="552"/>
      <c r="S253" s="552"/>
      <c r="T253" s="552"/>
      <c r="U253" s="552"/>
      <c r="V253" s="552"/>
    </row>
    <row r="254" spans="1:22">
      <c r="A254" s="93"/>
      <c r="B254" s="106"/>
      <c r="C254" s="94"/>
      <c r="D254" s="94"/>
      <c r="E254" s="95"/>
      <c r="F254" s="66"/>
      <c r="G254" s="66"/>
      <c r="H254" s="552"/>
      <c r="I254" s="552"/>
      <c r="J254" s="552"/>
      <c r="K254" s="552"/>
      <c r="L254" s="552"/>
      <c r="M254" s="552"/>
      <c r="N254" s="552"/>
      <c r="O254" s="552"/>
      <c r="P254" s="552"/>
      <c r="Q254" s="552"/>
      <c r="R254" s="552"/>
      <c r="S254" s="552"/>
      <c r="T254" s="552"/>
      <c r="U254" s="552"/>
      <c r="V254" s="552"/>
    </row>
    <row r="255" spans="1:22">
      <c r="A255" s="93"/>
      <c r="B255" s="106"/>
      <c r="C255" s="94"/>
      <c r="D255" s="94"/>
      <c r="E255" s="95"/>
      <c r="F255" s="66"/>
      <c r="G255" s="66"/>
      <c r="H255" s="552"/>
      <c r="I255" s="552"/>
      <c r="J255" s="552"/>
      <c r="K255" s="552"/>
      <c r="L255" s="552"/>
      <c r="M255" s="552"/>
      <c r="N255" s="552"/>
      <c r="O255" s="552"/>
      <c r="P255" s="552"/>
      <c r="Q255" s="552"/>
      <c r="R255" s="552"/>
      <c r="S255" s="552"/>
      <c r="T255" s="552"/>
      <c r="U255" s="552"/>
      <c r="V255" s="552"/>
    </row>
    <row r="256" spans="1:22">
      <c r="A256" s="93"/>
      <c r="B256" s="106"/>
      <c r="C256" s="94"/>
      <c r="D256" s="94"/>
      <c r="E256" s="95"/>
      <c r="F256" s="66"/>
      <c r="G256" s="66"/>
      <c r="H256" s="552"/>
      <c r="I256" s="552"/>
      <c r="J256" s="552"/>
      <c r="K256" s="552"/>
      <c r="L256" s="552"/>
      <c r="M256" s="552"/>
      <c r="N256" s="552"/>
      <c r="O256" s="552"/>
      <c r="P256" s="552"/>
      <c r="Q256" s="552"/>
      <c r="R256" s="552"/>
      <c r="S256" s="552"/>
      <c r="T256" s="552"/>
      <c r="U256" s="552"/>
      <c r="V256" s="552"/>
    </row>
    <row r="257" spans="1:22">
      <c r="A257" s="93"/>
      <c r="B257" s="106"/>
      <c r="C257" s="94"/>
      <c r="D257" s="94"/>
      <c r="E257" s="95"/>
      <c r="F257" s="66"/>
      <c r="G257" s="66"/>
      <c r="H257" s="552"/>
      <c r="I257" s="552"/>
      <c r="J257" s="552"/>
      <c r="K257" s="552"/>
      <c r="L257" s="552"/>
      <c r="M257" s="552"/>
      <c r="N257" s="552"/>
      <c r="O257" s="552"/>
      <c r="P257" s="552"/>
      <c r="Q257" s="552"/>
      <c r="R257" s="552"/>
      <c r="S257" s="552"/>
      <c r="T257" s="552"/>
      <c r="U257" s="552"/>
      <c r="V257" s="552"/>
    </row>
    <row r="258" spans="1:22">
      <c r="A258" s="93"/>
      <c r="B258" s="106"/>
      <c r="C258" s="94"/>
      <c r="D258" s="94"/>
      <c r="E258" s="95"/>
      <c r="F258" s="66"/>
      <c r="G258" s="66"/>
      <c r="H258" s="552"/>
      <c r="I258" s="552"/>
      <c r="J258" s="552"/>
      <c r="K258" s="552"/>
      <c r="L258" s="552"/>
      <c r="M258" s="552"/>
      <c r="N258" s="552"/>
      <c r="O258" s="552"/>
      <c r="P258" s="552"/>
      <c r="Q258" s="552"/>
      <c r="R258" s="552"/>
      <c r="S258" s="552"/>
      <c r="T258" s="552"/>
      <c r="U258" s="552"/>
      <c r="V258" s="552"/>
    </row>
    <row r="259" spans="1:22">
      <c r="A259" s="93"/>
      <c r="B259" s="106"/>
      <c r="C259" s="94"/>
      <c r="D259" s="94"/>
      <c r="E259" s="95"/>
      <c r="F259" s="66"/>
      <c r="G259" s="66"/>
      <c r="H259" s="552"/>
      <c r="I259" s="552"/>
      <c r="J259" s="552"/>
      <c r="K259" s="552"/>
      <c r="L259" s="552"/>
      <c r="M259" s="552"/>
      <c r="N259" s="552"/>
      <c r="O259" s="552"/>
      <c r="P259" s="552"/>
      <c r="Q259" s="552"/>
      <c r="R259" s="552"/>
      <c r="S259" s="552"/>
      <c r="T259" s="552"/>
      <c r="U259" s="552"/>
      <c r="V259" s="552"/>
    </row>
    <row r="260" spans="1:22">
      <c r="A260" s="93"/>
      <c r="B260" s="106"/>
      <c r="C260" s="94"/>
      <c r="D260" s="94"/>
      <c r="E260" s="95"/>
      <c r="F260" s="66"/>
      <c r="G260" s="66"/>
      <c r="H260" s="552"/>
      <c r="I260" s="552"/>
      <c r="J260" s="552"/>
      <c r="K260" s="552"/>
      <c r="L260" s="552"/>
      <c r="M260" s="552"/>
      <c r="N260" s="552"/>
      <c r="O260" s="552"/>
      <c r="P260" s="552"/>
      <c r="Q260" s="552"/>
      <c r="R260" s="552"/>
      <c r="S260" s="552"/>
      <c r="T260" s="552"/>
      <c r="U260" s="552"/>
      <c r="V260" s="552"/>
    </row>
    <row r="261" spans="1:22">
      <c r="A261" s="93"/>
      <c r="B261" s="106"/>
      <c r="C261" s="94"/>
      <c r="D261" s="94"/>
      <c r="E261" s="95"/>
      <c r="F261" s="66"/>
      <c r="G261" s="66"/>
      <c r="H261" s="552"/>
      <c r="I261" s="552"/>
      <c r="J261" s="552"/>
      <c r="K261" s="552"/>
      <c r="L261" s="552"/>
      <c r="M261" s="552"/>
      <c r="N261" s="552"/>
      <c r="O261" s="552"/>
      <c r="P261" s="552"/>
      <c r="Q261" s="552"/>
      <c r="R261" s="552"/>
      <c r="S261" s="552"/>
      <c r="T261" s="552"/>
      <c r="U261" s="552"/>
      <c r="V261" s="552"/>
    </row>
    <row r="262" spans="1:22">
      <c r="A262" s="93"/>
      <c r="B262" s="106"/>
      <c r="C262" s="94"/>
      <c r="D262" s="94"/>
      <c r="E262" s="95"/>
      <c r="F262" s="66"/>
      <c r="G262" s="66"/>
      <c r="H262" s="552"/>
      <c r="I262" s="552"/>
      <c r="J262" s="552"/>
      <c r="K262" s="552"/>
      <c r="L262" s="552"/>
      <c r="M262" s="552"/>
      <c r="N262" s="552"/>
      <c r="O262" s="552"/>
      <c r="P262" s="552"/>
      <c r="Q262" s="552"/>
      <c r="R262" s="552"/>
      <c r="S262" s="552"/>
      <c r="T262" s="552"/>
      <c r="U262" s="552"/>
      <c r="V262" s="552"/>
    </row>
    <row r="263" spans="1:22">
      <c r="A263" s="93"/>
      <c r="B263" s="106"/>
      <c r="C263" s="94"/>
      <c r="D263" s="94"/>
      <c r="E263" s="95"/>
      <c r="F263" s="66"/>
      <c r="G263" s="66"/>
      <c r="H263" s="552"/>
      <c r="I263" s="552"/>
      <c r="J263" s="552"/>
      <c r="K263" s="552"/>
      <c r="L263" s="552"/>
      <c r="M263" s="552"/>
      <c r="N263" s="552"/>
      <c r="O263" s="552"/>
      <c r="P263" s="552"/>
      <c r="Q263" s="552"/>
      <c r="R263" s="552"/>
      <c r="S263" s="552"/>
      <c r="T263" s="552"/>
      <c r="U263" s="552"/>
      <c r="V263" s="552"/>
    </row>
    <row r="264" spans="1:22">
      <c r="A264" s="93"/>
      <c r="B264" s="106"/>
      <c r="C264" s="94"/>
      <c r="D264" s="94"/>
      <c r="E264" s="95"/>
      <c r="F264" s="66"/>
      <c r="G264" s="66"/>
      <c r="H264" s="552"/>
      <c r="I264" s="552"/>
      <c r="J264" s="552"/>
      <c r="K264" s="552"/>
      <c r="L264" s="552"/>
      <c r="M264" s="552"/>
      <c r="N264" s="552"/>
      <c r="O264" s="552"/>
      <c r="P264" s="552"/>
      <c r="Q264" s="552"/>
      <c r="R264" s="552"/>
      <c r="S264" s="552"/>
      <c r="T264" s="552"/>
      <c r="U264" s="552"/>
      <c r="V264" s="552"/>
    </row>
    <row r="265" spans="1:22">
      <c r="A265" s="93"/>
      <c r="B265" s="106"/>
      <c r="C265" s="94"/>
      <c r="D265" s="94"/>
      <c r="E265" s="95"/>
      <c r="F265" s="66"/>
      <c r="G265" s="66"/>
      <c r="H265" s="552"/>
      <c r="I265" s="552"/>
      <c r="J265" s="552"/>
      <c r="K265" s="552"/>
      <c r="L265" s="552"/>
      <c r="M265" s="552"/>
      <c r="N265" s="552"/>
      <c r="O265" s="552"/>
      <c r="P265" s="552"/>
      <c r="Q265" s="552"/>
      <c r="R265" s="552"/>
      <c r="S265" s="552"/>
      <c r="T265" s="552"/>
      <c r="U265" s="552"/>
      <c r="V265" s="552"/>
    </row>
    <row r="266" spans="1:22">
      <c r="A266" s="93"/>
      <c r="B266" s="106"/>
      <c r="C266" s="94"/>
      <c r="D266" s="94"/>
      <c r="E266" s="95"/>
      <c r="F266" s="66"/>
      <c r="G266" s="66"/>
      <c r="H266" s="552"/>
      <c r="I266" s="552"/>
      <c r="J266" s="552"/>
      <c r="K266" s="552"/>
      <c r="L266" s="552"/>
      <c r="M266" s="552"/>
      <c r="N266" s="552"/>
      <c r="O266" s="552"/>
      <c r="P266" s="552"/>
      <c r="Q266" s="552"/>
      <c r="R266" s="552"/>
      <c r="S266" s="552"/>
      <c r="T266" s="552"/>
      <c r="U266" s="552"/>
      <c r="V266" s="552"/>
    </row>
    <row r="267" spans="1:22">
      <c r="A267" s="93"/>
      <c r="B267" s="106"/>
      <c r="C267" s="94"/>
      <c r="D267" s="94"/>
      <c r="E267" s="95"/>
      <c r="F267" s="66"/>
      <c r="G267" s="66"/>
      <c r="H267" s="552"/>
      <c r="I267" s="552"/>
      <c r="J267" s="552"/>
      <c r="K267" s="552"/>
      <c r="L267" s="552"/>
      <c r="M267" s="552"/>
      <c r="N267" s="552"/>
      <c r="O267" s="552"/>
      <c r="P267" s="552"/>
      <c r="Q267" s="552"/>
      <c r="R267" s="552"/>
      <c r="S267" s="552"/>
      <c r="T267" s="552"/>
      <c r="U267" s="552"/>
      <c r="V267" s="552"/>
    </row>
    <row r="268" spans="1:22">
      <c r="A268" s="93"/>
      <c r="B268" s="106"/>
      <c r="C268" s="94"/>
      <c r="D268" s="94"/>
      <c r="E268" s="95"/>
      <c r="F268" s="66"/>
      <c r="G268" s="66"/>
      <c r="H268" s="552"/>
      <c r="I268" s="552"/>
      <c r="J268" s="552"/>
      <c r="K268" s="552"/>
      <c r="L268" s="552"/>
      <c r="M268" s="552"/>
      <c r="N268" s="552"/>
      <c r="O268" s="552"/>
      <c r="P268" s="552"/>
      <c r="Q268" s="552"/>
      <c r="R268" s="552"/>
      <c r="S268" s="552"/>
      <c r="T268" s="552"/>
      <c r="U268" s="552"/>
      <c r="V268" s="552"/>
    </row>
    <row r="269" spans="1:22">
      <c r="A269" s="93"/>
      <c r="B269" s="106"/>
      <c r="C269" s="94"/>
      <c r="D269" s="94"/>
      <c r="E269" s="95"/>
      <c r="F269" s="66"/>
      <c r="G269" s="66"/>
      <c r="H269" s="552"/>
      <c r="I269" s="552"/>
      <c r="J269" s="552"/>
      <c r="K269" s="552"/>
      <c r="L269" s="552"/>
      <c r="M269" s="552"/>
      <c r="N269" s="552"/>
      <c r="O269" s="552"/>
      <c r="P269" s="552"/>
      <c r="Q269" s="552"/>
      <c r="R269" s="552"/>
      <c r="S269" s="552"/>
      <c r="T269" s="552"/>
      <c r="U269" s="552"/>
      <c r="V269" s="552"/>
    </row>
    <row r="270" spans="1:22">
      <c r="A270" s="93"/>
      <c r="B270" s="106"/>
      <c r="C270" s="94"/>
      <c r="D270" s="94"/>
      <c r="E270" s="95"/>
      <c r="F270" s="66"/>
      <c r="G270" s="66"/>
      <c r="H270" s="552"/>
      <c r="I270" s="552"/>
      <c r="J270" s="552"/>
      <c r="K270" s="552"/>
      <c r="L270" s="552"/>
      <c r="M270" s="552"/>
      <c r="N270" s="552"/>
      <c r="O270" s="552"/>
      <c r="P270" s="552"/>
      <c r="Q270" s="552"/>
      <c r="R270" s="552"/>
      <c r="S270" s="552"/>
      <c r="T270" s="552"/>
      <c r="U270" s="552"/>
      <c r="V270" s="552"/>
    </row>
    <row r="271" spans="1:22">
      <c r="A271" s="93"/>
      <c r="B271" s="106"/>
      <c r="C271" s="94"/>
      <c r="D271" s="94"/>
      <c r="E271" s="95"/>
      <c r="F271" s="66"/>
      <c r="G271" s="66"/>
      <c r="H271" s="552"/>
      <c r="I271" s="552"/>
      <c r="J271" s="552"/>
      <c r="K271" s="552"/>
      <c r="L271" s="552"/>
      <c r="M271" s="552"/>
      <c r="N271" s="552"/>
      <c r="O271" s="552"/>
      <c r="P271" s="552"/>
      <c r="Q271" s="552"/>
      <c r="R271" s="552"/>
      <c r="S271" s="552"/>
      <c r="T271" s="552"/>
      <c r="U271" s="552"/>
      <c r="V271" s="552"/>
    </row>
    <row r="272" spans="1:22">
      <c r="A272" s="93"/>
      <c r="B272" s="106"/>
      <c r="C272" s="94"/>
      <c r="D272" s="94"/>
      <c r="E272" s="95"/>
      <c r="F272" s="66"/>
      <c r="G272" s="66"/>
      <c r="H272" s="552"/>
      <c r="I272" s="552"/>
      <c r="J272" s="552"/>
      <c r="K272" s="552"/>
      <c r="L272" s="552"/>
      <c r="M272" s="552"/>
      <c r="N272" s="552"/>
      <c r="O272" s="552"/>
      <c r="P272" s="552"/>
      <c r="Q272" s="552"/>
      <c r="R272" s="552"/>
      <c r="S272" s="552"/>
      <c r="T272" s="552"/>
      <c r="U272" s="552"/>
      <c r="V272" s="552"/>
    </row>
    <row r="273" spans="1:22">
      <c r="A273" s="93"/>
      <c r="B273" s="106"/>
      <c r="C273" s="94"/>
      <c r="D273" s="94"/>
      <c r="E273" s="95"/>
      <c r="F273" s="66"/>
      <c r="G273" s="66"/>
      <c r="H273" s="552"/>
      <c r="I273" s="552"/>
      <c r="J273" s="552"/>
      <c r="K273" s="552"/>
      <c r="L273" s="552"/>
      <c r="M273" s="552"/>
      <c r="N273" s="552"/>
      <c r="O273" s="552"/>
      <c r="P273" s="552"/>
      <c r="Q273" s="552"/>
      <c r="R273" s="552"/>
      <c r="S273" s="552"/>
      <c r="T273" s="552"/>
      <c r="U273" s="552"/>
      <c r="V273" s="552"/>
    </row>
    <row r="274" spans="1:22">
      <c r="A274" s="93"/>
      <c r="B274" s="106"/>
      <c r="C274" s="94"/>
      <c r="D274" s="94"/>
      <c r="E274" s="95"/>
      <c r="F274" s="66"/>
      <c r="G274" s="66"/>
      <c r="H274" s="552"/>
      <c r="I274" s="552"/>
      <c r="J274" s="552"/>
      <c r="K274" s="552"/>
      <c r="L274" s="552"/>
      <c r="M274" s="552"/>
      <c r="N274" s="552"/>
      <c r="O274" s="552"/>
      <c r="P274" s="552"/>
      <c r="Q274" s="552"/>
      <c r="R274" s="552"/>
      <c r="S274" s="552"/>
      <c r="T274" s="552"/>
      <c r="U274" s="552"/>
      <c r="V274" s="552"/>
    </row>
    <row r="275" spans="1:22">
      <c r="A275" s="93"/>
      <c r="B275" s="106"/>
      <c r="C275" s="94"/>
      <c r="D275" s="94"/>
      <c r="E275" s="95"/>
      <c r="F275" s="66"/>
      <c r="G275" s="66"/>
      <c r="H275" s="552"/>
      <c r="I275" s="552"/>
      <c r="J275" s="552"/>
      <c r="K275" s="552"/>
      <c r="L275" s="552"/>
      <c r="M275" s="552"/>
      <c r="N275" s="552"/>
      <c r="O275" s="552"/>
      <c r="P275" s="552"/>
      <c r="Q275" s="552"/>
      <c r="R275" s="552"/>
      <c r="S275" s="552"/>
      <c r="T275" s="552"/>
      <c r="U275" s="552"/>
      <c r="V275" s="552"/>
    </row>
    <row r="276" spans="1:22">
      <c r="A276" s="93"/>
      <c r="B276" s="106"/>
      <c r="C276" s="94"/>
      <c r="D276" s="94"/>
      <c r="E276" s="95"/>
      <c r="F276" s="66"/>
      <c r="G276" s="66"/>
      <c r="H276" s="552"/>
      <c r="I276" s="552"/>
      <c r="J276" s="552"/>
      <c r="K276" s="552"/>
      <c r="L276" s="552"/>
      <c r="M276" s="552"/>
      <c r="N276" s="552"/>
      <c r="O276" s="552"/>
      <c r="P276" s="552"/>
      <c r="Q276" s="552"/>
      <c r="R276" s="552"/>
      <c r="S276" s="552"/>
      <c r="T276" s="552"/>
      <c r="U276" s="552"/>
      <c r="V276" s="552"/>
    </row>
    <row r="277" spans="1:22">
      <c r="A277" s="93"/>
      <c r="B277" s="106"/>
      <c r="C277" s="94"/>
      <c r="D277" s="94"/>
      <c r="E277" s="95"/>
      <c r="F277" s="66"/>
      <c r="G277" s="66"/>
      <c r="H277" s="552"/>
      <c r="I277" s="552"/>
      <c r="J277" s="552"/>
      <c r="K277" s="552"/>
      <c r="L277" s="552"/>
      <c r="M277" s="552"/>
      <c r="N277" s="552"/>
      <c r="O277" s="552"/>
      <c r="P277" s="552"/>
      <c r="Q277" s="552"/>
      <c r="R277" s="552"/>
      <c r="S277" s="552"/>
      <c r="T277" s="552"/>
      <c r="U277" s="552"/>
      <c r="V277" s="552"/>
    </row>
    <row r="278" spans="1:22">
      <c r="A278" s="93"/>
      <c r="B278" s="106"/>
      <c r="C278" s="94"/>
      <c r="D278" s="94"/>
      <c r="E278" s="95"/>
      <c r="F278" s="66"/>
      <c r="G278" s="66"/>
      <c r="H278" s="552"/>
      <c r="I278" s="552"/>
      <c r="J278" s="552"/>
      <c r="K278" s="552"/>
      <c r="L278" s="552"/>
      <c r="M278" s="552"/>
      <c r="N278" s="552"/>
      <c r="O278" s="552"/>
      <c r="P278" s="552"/>
      <c r="Q278" s="552"/>
      <c r="R278" s="552"/>
      <c r="S278" s="552"/>
      <c r="T278" s="552"/>
      <c r="U278" s="552"/>
      <c r="V278" s="552"/>
    </row>
    <row r="279" spans="1:22">
      <c r="A279" s="93"/>
      <c r="B279" s="106"/>
      <c r="C279" s="94"/>
      <c r="D279" s="94"/>
      <c r="E279" s="95"/>
      <c r="F279" s="66"/>
      <c r="G279" s="66"/>
      <c r="H279" s="552"/>
      <c r="I279" s="552"/>
      <c r="J279" s="552"/>
      <c r="K279" s="552"/>
      <c r="L279" s="552"/>
      <c r="M279" s="552"/>
      <c r="N279" s="552"/>
      <c r="O279" s="552"/>
      <c r="P279" s="552"/>
      <c r="Q279" s="552"/>
      <c r="R279" s="552"/>
      <c r="S279" s="552"/>
      <c r="T279" s="552"/>
      <c r="U279" s="552"/>
      <c r="V279" s="552"/>
    </row>
    <row r="280" spans="1:22">
      <c r="A280" s="93"/>
      <c r="B280" s="106"/>
      <c r="C280" s="94"/>
      <c r="D280" s="94"/>
      <c r="E280" s="95"/>
      <c r="F280" s="66"/>
      <c r="G280" s="66"/>
      <c r="H280" s="552"/>
      <c r="I280" s="552"/>
      <c r="J280" s="552"/>
      <c r="K280" s="552"/>
      <c r="L280" s="552"/>
      <c r="M280" s="552"/>
      <c r="N280" s="552"/>
      <c r="O280" s="552"/>
      <c r="P280" s="552"/>
      <c r="Q280" s="552"/>
      <c r="R280" s="552"/>
      <c r="S280" s="552"/>
      <c r="T280" s="552"/>
      <c r="U280" s="552"/>
      <c r="V280" s="552"/>
    </row>
    <row r="281" spans="1:22">
      <c r="A281" s="93"/>
      <c r="B281" s="106"/>
      <c r="C281" s="94"/>
      <c r="D281" s="94"/>
      <c r="E281" s="90"/>
      <c r="F281" s="66"/>
      <c r="G281" s="66"/>
      <c r="H281" s="552"/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</row>
    <row r="282" spans="1:22">
      <c r="A282" s="93"/>
      <c r="B282" s="106"/>
      <c r="C282" s="94"/>
      <c r="D282" s="94"/>
      <c r="E282" s="90"/>
      <c r="F282" s="66"/>
      <c r="G282" s="66"/>
      <c r="H282" s="552"/>
      <c r="I282" s="552"/>
      <c r="J282" s="552"/>
      <c r="K282" s="552"/>
      <c r="L282" s="552"/>
      <c r="M282" s="552"/>
      <c r="N282" s="552"/>
      <c r="O282" s="552"/>
      <c r="P282" s="552"/>
      <c r="Q282" s="552"/>
      <c r="R282" s="552"/>
      <c r="S282" s="552"/>
      <c r="T282" s="552"/>
      <c r="U282" s="552"/>
      <c r="V282" s="552"/>
    </row>
    <row r="283" spans="1:22">
      <c r="A283" s="93"/>
      <c r="B283" s="106"/>
      <c r="C283" s="94"/>
      <c r="D283" s="94"/>
      <c r="E283" s="90"/>
      <c r="F283" s="66"/>
      <c r="G283" s="66"/>
      <c r="H283" s="552"/>
      <c r="I283" s="552"/>
      <c r="J283" s="552"/>
      <c r="K283" s="552"/>
      <c r="L283" s="552"/>
      <c r="M283" s="552"/>
      <c r="N283" s="552"/>
      <c r="O283" s="552"/>
      <c r="P283" s="552"/>
      <c r="Q283" s="552"/>
      <c r="R283" s="552"/>
      <c r="S283" s="552"/>
      <c r="T283" s="552"/>
      <c r="U283" s="552"/>
      <c r="V283" s="552"/>
    </row>
    <row r="284" spans="1:22">
      <c r="A284" s="93"/>
      <c r="B284" s="106"/>
      <c r="C284" s="94"/>
      <c r="D284" s="94"/>
      <c r="E284" s="90"/>
      <c r="F284" s="66"/>
      <c r="G284" s="66"/>
      <c r="H284" s="552"/>
      <c r="I284" s="552"/>
      <c r="J284" s="552"/>
      <c r="K284" s="552"/>
      <c r="L284" s="552"/>
      <c r="M284" s="552"/>
      <c r="N284" s="552"/>
      <c r="O284" s="552"/>
      <c r="P284" s="552"/>
      <c r="Q284" s="552"/>
      <c r="R284" s="552"/>
      <c r="S284" s="552"/>
      <c r="T284" s="552"/>
      <c r="U284" s="552"/>
      <c r="V284" s="552"/>
    </row>
    <row r="285" spans="1:22">
      <c r="A285" s="93"/>
      <c r="B285" s="106"/>
      <c r="C285" s="94"/>
      <c r="D285" s="94"/>
      <c r="E285" s="90"/>
      <c r="F285" s="66"/>
      <c r="G285" s="66"/>
      <c r="H285" s="552"/>
      <c r="I285" s="552"/>
      <c r="J285" s="552"/>
      <c r="K285" s="552"/>
      <c r="L285" s="552"/>
      <c r="M285" s="552"/>
      <c r="N285" s="552"/>
      <c r="O285" s="552"/>
      <c r="P285" s="552"/>
      <c r="Q285" s="552"/>
      <c r="R285" s="552"/>
      <c r="S285" s="552"/>
      <c r="T285" s="552"/>
      <c r="U285" s="552"/>
      <c r="V285" s="552"/>
    </row>
    <row r="286" spans="1:22">
      <c r="A286" s="93"/>
      <c r="B286" s="106"/>
      <c r="C286" s="94"/>
      <c r="D286" s="94"/>
      <c r="E286" s="90"/>
      <c r="F286" s="66"/>
      <c r="G286" s="66"/>
      <c r="H286" s="552"/>
      <c r="I286" s="552"/>
      <c r="J286" s="552"/>
      <c r="K286" s="552"/>
      <c r="L286" s="552"/>
      <c r="M286" s="552"/>
      <c r="N286" s="552"/>
      <c r="O286" s="552"/>
      <c r="P286" s="552"/>
      <c r="Q286" s="552"/>
      <c r="R286" s="552"/>
      <c r="S286" s="552"/>
      <c r="T286" s="552"/>
      <c r="U286" s="552"/>
      <c r="V286" s="552"/>
    </row>
    <row r="287" spans="1:22">
      <c r="A287" s="93"/>
      <c r="B287" s="106"/>
      <c r="C287" s="94"/>
      <c r="D287" s="94"/>
      <c r="E287" s="90"/>
      <c r="F287" s="66"/>
      <c r="G287" s="66"/>
      <c r="H287" s="552"/>
      <c r="I287" s="552"/>
      <c r="J287" s="552"/>
      <c r="K287" s="552"/>
      <c r="L287" s="552"/>
      <c r="M287" s="552"/>
      <c r="N287" s="552"/>
      <c r="O287" s="552"/>
      <c r="P287" s="552"/>
      <c r="Q287" s="552"/>
      <c r="R287" s="552"/>
      <c r="S287" s="552"/>
      <c r="T287" s="552"/>
      <c r="U287" s="552"/>
      <c r="V287" s="552"/>
    </row>
    <row r="288" spans="1:22">
      <c r="A288" s="93"/>
      <c r="B288" s="106"/>
      <c r="C288" s="94"/>
      <c r="D288" s="94"/>
      <c r="E288" s="90"/>
      <c r="F288" s="66"/>
      <c r="G288" s="66"/>
      <c r="H288" s="552"/>
      <c r="I288" s="552"/>
      <c r="J288" s="552"/>
      <c r="K288" s="552"/>
      <c r="L288" s="552"/>
      <c r="M288" s="552"/>
      <c r="N288" s="552"/>
      <c r="O288" s="552"/>
      <c r="P288" s="552"/>
      <c r="Q288" s="552"/>
      <c r="R288" s="552"/>
      <c r="S288" s="552"/>
      <c r="T288" s="552"/>
      <c r="U288" s="552"/>
      <c r="V288" s="552"/>
    </row>
    <row r="289" spans="1:22">
      <c r="A289" s="93"/>
      <c r="B289" s="106"/>
      <c r="C289" s="94"/>
      <c r="D289" s="94"/>
      <c r="E289" s="90"/>
      <c r="F289" s="66"/>
      <c r="G289" s="66"/>
      <c r="H289" s="552"/>
      <c r="I289" s="552"/>
      <c r="J289" s="552"/>
      <c r="K289" s="552"/>
      <c r="L289" s="552"/>
      <c r="M289" s="552"/>
      <c r="N289" s="552"/>
      <c r="O289" s="552"/>
      <c r="P289" s="552"/>
      <c r="Q289" s="552"/>
      <c r="R289" s="552"/>
      <c r="S289" s="552"/>
      <c r="T289" s="552"/>
      <c r="U289" s="552"/>
      <c r="V289" s="552"/>
    </row>
    <row r="290" spans="1:22">
      <c r="A290" s="93"/>
      <c r="B290" s="106"/>
      <c r="C290" s="94"/>
      <c r="D290" s="94"/>
      <c r="E290" s="90"/>
      <c r="F290" s="66"/>
      <c r="G290" s="66"/>
      <c r="H290" s="552"/>
      <c r="I290" s="552"/>
      <c r="J290" s="552"/>
      <c r="K290" s="552"/>
      <c r="L290" s="552"/>
      <c r="M290" s="552"/>
      <c r="N290" s="552"/>
      <c r="O290" s="552"/>
      <c r="P290" s="552"/>
      <c r="Q290" s="552"/>
      <c r="R290" s="552"/>
      <c r="S290" s="552"/>
      <c r="T290" s="552"/>
      <c r="U290" s="552"/>
      <c r="V290" s="552"/>
    </row>
    <row r="291" spans="1:22">
      <c r="A291" s="93"/>
      <c r="B291" s="106"/>
      <c r="C291" s="94"/>
      <c r="D291" s="94"/>
      <c r="E291" s="90"/>
      <c r="F291" s="66"/>
      <c r="G291" s="66"/>
      <c r="H291" s="552"/>
      <c r="I291" s="552"/>
      <c r="J291" s="552"/>
      <c r="K291" s="552"/>
      <c r="L291" s="552"/>
      <c r="M291" s="552"/>
      <c r="N291" s="552"/>
      <c r="O291" s="552"/>
      <c r="P291" s="552"/>
      <c r="Q291" s="552"/>
      <c r="R291" s="552"/>
      <c r="S291" s="552"/>
      <c r="T291" s="552"/>
      <c r="U291" s="552"/>
      <c r="V291" s="552"/>
    </row>
    <row r="292" spans="1:22">
      <c r="A292" s="93"/>
      <c r="B292" s="106"/>
      <c r="C292" s="94"/>
      <c r="D292" s="94"/>
      <c r="E292" s="90"/>
      <c r="F292" s="66"/>
      <c r="G292" s="66"/>
      <c r="H292" s="552"/>
      <c r="I292" s="552"/>
      <c r="J292" s="552"/>
      <c r="K292" s="552"/>
      <c r="L292" s="552"/>
      <c r="M292" s="552"/>
      <c r="N292" s="552"/>
      <c r="O292" s="552"/>
      <c r="P292" s="552"/>
      <c r="Q292" s="552"/>
      <c r="R292" s="552"/>
      <c r="S292" s="552"/>
      <c r="T292" s="552"/>
      <c r="U292" s="552"/>
      <c r="V292" s="552"/>
    </row>
    <row r="293" spans="1:22">
      <c r="A293" s="93"/>
      <c r="B293" s="106"/>
      <c r="C293" s="94"/>
      <c r="D293" s="94"/>
      <c r="E293" s="90"/>
      <c r="F293" s="66"/>
      <c r="G293" s="66"/>
      <c r="H293" s="552"/>
      <c r="I293" s="552"/>
      <c r="J293" s="552"/>
      <c r="K293" s="552"/>
      <c r="L293" s="552"/>
      <c r="M293" s="552"/>
      <c r="N293" s="552"/>
      <c r="O293" s="552"/>
      <c r="P293" s="552"/>
      <c r="Q293" s="552"/>
      <c r="R293" s="552"/>
      <c r="S293" s="552"/>
      <c r="T293" s="552"/>
      <c r="U293" s="552"/>
      <c r="V293" s="552"/>
    </row>
    <row r="294" spans="1:22">
      <c r="A294" s="93"/>
      <c r="B294" s="106"/>
      <c r="C294" s="94"/>
      <c r="D294" s="94"/>
      <c r="E294" s="90"/>
      <c r="F294" s="66"/>
      <c r="G294" s="66"/>
      <c r="H294" s="552"/>
      <c r="I294" s="552"/>
      <c r="J294" s="552"/>
      <c r="K294" s="552"/>
      <c r="L294" s="552"/>
      <c r="M294" s="552"/>
      <c r="N294" s="552"/>
      <c r="O294" s="552"/>
      <c r="P294" s="552"/>
      <c r="Q294" s="552"/>
      <c r="R294" s="552"/>
      <c r="S294" s="552"/>
      <c r="T294" s="552"/>
      <c r="U294" s="552"/>
      <c r="V294" s="552"/>
    </row>
    <row r="295" spans="1:22">
      <c r="A295" s="93"/>
      <c r="B295" s="106"/>
      <c r="C295" s="94"/>
      <c r="D295" s="94"/>
      <c r="E295" s="90"/>
      <c r="F295" s="66"/>
      <c r="G295" s="66"/>
      <c r="H295" s="552"/>
      <c r="I295" s="552"/>
      <c r="J295" s="552"/>
      <c r="K295" s="552"/>
      <c r="L295" s="552"/>
      <c r="M295" s="552"/>
      <c r="N295" s="552"/>
      <c r="O295" s="552"/>
      <c r="P295" s="552"/>
      <c r="Q295" s="552"/>
      <c r="R295" s="552"/>
      <c r="S295" s="552"/>
      <c r="T295" s="552"/>
      <c r="U295" s="552"/>
      <c r="V295" s="552"/>
    </row>
    <row r="296" spans="1:22">
      <c r="A296" s="93"/>
      <c r="B296" s="106"/>
      <c r="C296" s="94"/>
      <c r="D296" s="94"/>
      <c r="E296" s="90"/>
      <c r="F296" s="66"/>
      <c r="G296" s="66"/>
      <c r="H296" s="552"/>
      <c r="I296" s="552"/>
      <c r="J296" s="552"/>
      <c r="K296" s="552"/>
      <c r="L296" s="552"/>
      <c r="M296" s="552"/>
      <c r="N296" s="552"/>
      <c r="O296" s="552"/>
      <c r="P296" s="552"/>
      <c r="Q296" s="552"/>
      <c r="R296" s="552"/>
      <c r="S296" s="552"/>
      <c r="T296" s="552"/>
      <c r="U296" s="552"/>
      <c r="V296" s="552"/>
    </row>
    <row r="297" spans="1:22">
      <c r="A297" s="93"/>
      <c r="B297" s="106"/>
      <c r="C297" s="94"/>
      <c r="D297" s="94"/>
      <c r="E297" s="90"/>
      <c r="F297" s="66"/>
      <c r="G297" s="66"/>
      <c r="H297" s="552"/>
      <c r="I297" s="552"/>
      <c r="J297" s="552"/>
      <c r="K297" s="552"/>
      <c r="L297" s="552"/>
      <c r="M297" s="552"/>
      <c r="N297" s="552"/>
      <c r="O297" s="552"/>
      <c r="P297" s="552"/>
      <c r="Q297" s="552"/>
      <c r="R297" s="552"/>
      <c r="S297" s="552"/>
      <c r="T297" s="552"/>
      <c r="U297" s="552"/>
      <c r="V297" s="552"/>
    </row>
    <row r="298" spans="1:22">
      <c r="A298" s="93"/>
      <c r="B298" s="106"/>
      <c r="C298" s="94"/>
      <c r="D298" s="94"/>
      <c r="E298" s="90"/>
      <c r="F298" s="66"/>
      <c r="G298" s="66"/>
      <c r="H298" s="552"/>
      <c r="I298" s="552"/>
      <c r="J298" s="552"/>
      <c r="K298" s="552"/>
      <c r="L298" s="552"/>
      <c r="M298" s="552"/>
      <c r="N298" s="552"/>
      <c r="O298" s="552"/>
      <c r="P298" s="552"/>
      <c r="Q298" s="552"/>
      <c r="R298" s="552"/>
      <c r="S298" s="552"/>
      <c r="T298" s="552"/>
      <c r="U298" s="552"/>
      <c r="V298" s="552"/>
    </row>
    <row r="299" spans="1:22">
      <c r="A299" s="93"/>
      <c r="B299" s="106"/>
      <c r="C299" s="94"/>
      <c r="D299" s="94"/>
      <c r="E299" s="90"/>
      <c r="F299" s="66"/>
      <c r="G299" s="66"/>
      <c r="H299" s="552"/>
      <c r="I299" s="552"/>
      <c r="J299" s="552"/>
      <c r="K299" s="552"/>
      <c r="L299" s="552"/>
      <c r="M299" s="552"/>
      <c r="N299" s="552"/>
      <c r="O299" s="552"/>
      <c r="P299" s="552"/>
      <c r="Q299" s="552"/>
      <c r="R299" s="552"/>
      <c r="S299" s="552"/>
      <c r="T299" s="552"/>
      <c r="U299" s="552"/>
      <c r="V299" s="552"/>
    </row>
    <row r="300" spans="1:22">
      <c r="A300" s="93"/>
      <c r="B300" s="106"/>
      <c r="C300" s="94"/>
      <c r="D300" s="94"/>
      <c r="E300" s="90"/>
      <c r="F300" s="66"/>
      <c r="G300" s="66"/>
      <c r="H300" s="552"/>
      <c r="I300" s="552"/>
      <c r="J300" s="552"/>
      <c r="K300" s="552"/>
      <c r="L300" s="552"/>
      <c r="M300" s="552"/>
      <c r="N300" s="552"/>
      <c r="O300" s="552"/>
      <c r="P300" s="552"/>
      <c r="Q300" s="552"/>
      <c r="R300" s="552"/>
      <c r="S300" s="552"/>
      <c r="T300" s="552"/>
      <c r="U300" s="552"/>
      <c r="V300" s="552"/>
    </row>
    <row r="301" spans="1:22">
      <c r="A301" s="93"/>
      <c r="B301" s="106"/>
      <c r="C301" s="94"/>
      <c r="D301" s="94"/>
      <c r="E301" s="90"/>
      <c r="F301" s="66"/>
      <c r="G301" s="66"/>
      <c r="H301" s="552"/>
      <c r="I301" s="552"/>
      <c r="J301" s="552"/>
      <c r="K301" s="552"/>
      <c r="L301" s="552"/>
      <c r="M301" s="552"/>
      <c r="N301" s="552"/>
      <c r="O301" s="552"/>
      <c r="P301" s="552"/>
      <c r="Q301" s="552"/>
      <c r="R301" s="552"/>
      <c r="S301" s="552"/>
      <c r="T301" s="552"/>
      <c r="U301" s="552"/>
      <c r="V301" s="552"/>
    </row>
    <row r="302" spans="1:22">
      <c r="A302" s="93"/>
      <c r="B302" s="106"/>
      <c r="C302" s="94"/>
      <c r="D302" s="94"/>
      <c r="E302" s="90"/>
      <c r="F302" s="66"/>
      <c r="G302" s="66"/>
      <c r="H302" s="552"/>
      <c r="I302" s="552"/>
      <c r="J302" s="552"/>
      <c r="K302" s="552"/>
      <c r="L302" s="552"/>
      <c r="M302" s="552"/>
      <c r="N302" s="552"/>
      <c r="O302" s="552"/>
      <c r="P302" s="552"/>
      <c r="Q302" s="552"/>
      <c r="R302" s="552"/>
      <c r="S302" s="552"/>
      <c r="T302" s="552"/>
      <c r="U302" s="552"/>
      <c r="V302" s="552"/>
    </row>
    <row r="303" spans="1:22">
      <c r="A303" s="93"/>
      <c r="B303" s="106"/>
      <c r="C303" s="94"/>
      <c r="D303" s="94"/>
      <c r="E303" s="90"/>
      <c r="F303" s="66"/>
      <c r="G303" s="66"/>
      <c r="H303" s="552"/>
      <c r="I303" s="552"/>
      <c r="J303" s="552"/>
      <c r="K303" s="552"/>
      <c r="L303" s="552"/>
      <c r="M303" s="552"/>
      <c r="N303" s="552"/>
      <c r="O303" s="552"/>
      <c r="P303" s="552"/>
      <c r="Q303" s="552"/>
      <c r="R303" s="552"/>
      <c r="S303" s="552"/>
      <c r="T303" s="552"/>
      <c r="U303" s="552"/>
      <c r="V303" s="552"/>
    </row>
    <row r="304" spans="1:22">
      <c r="A304" s="93"/>
      <c r="B304" s="106"/>
      <c r="C304" s="94"/>
      <c r="D304" s="94"/>
      <c r="E304" s="90"/>
      <c r="F304" s="66"/>
      <c r="G304" s="66"/>
      <c r="H304" s="552"/>
      <c r="I304" s="552"/>
      <c r="J304" s="552"/>
      <c r="K304" s="552"/>
      <c r="L304" s="552"/>
      <c r="M304" s="552"/>
      <c r="N304" s="552"/>
      <c r="O304" s="552"/>
      <c r="P304" s="552"/>
      <c r="Q304" s="552"/>
      <c r="R304" s="552"/>
      <c r="S304" s="552"/>
      <c r="T304" s="552"/>
      <c r="U304" s="552"/>
      <c r="V304" s="552"/>
    </row>
    <row r="305" spans="1:22">
      <c r="A305" s="93"/>
      <c r="B305" s="106"/>
      <c r="C305" s="94"/>
      <c r="D305" s="94"/>
      <c r="E305" s="90"/>
      <c r="F305" s="66"/>
      <c r="G305" s="66"/>
      <c r="H305" s="552"/>
      <c r="I305" s="552"/>
      <c r="J305" s="552"/>
      <c r="K305" s="552"/>
      <c r="L305" s="552"/>
      <c r="M305" s="552"/>
      <c r="N305" s="552"/>
      <c r="O305" s="552"/>
      <c r="P305" s="552"/>
      <c r="Q305" s="552"/>
      <c r="R305" s="552"/>
      <c r="S305" s="552"/>
      <c r="T305" s="552"/>
      <c r="U305" s="552"/>
      <c r="V305" s="552"/>
    </row>
    <row r="306" spans="1:22">
      <c r="A306" s="93"/>
      <c r="B306" s="106"/>
      <c r="C306" s="94"/>
      <c r="D306" s="94"/>
      <c r="E306" s="90"/>
      <c r="F306" s="66"/>
      <c r="G306" s="66"/>
      <c r="H306" s="552"/>
      <c r="I306" s="552"/>
      <c r="J306" s="552"/>
      <c r="K306" s="552"/>
      <c r="L306" s="552"/>
      <c r="M306" s="552"/>
      <c r="N306" s="552"/>
      <c r="O306" s="552"/>
      <c r="P306" s="552"/>
      <c r="Q306" s="552"/>
      <c r="R306" s="552"/>
      <c r="S306" s="552"/>
      <c r="T306" s="552"/>
      <c r="U306" s="552"/>
      <c r="V306" s="552"/>
    </row>
    <row r="307" spans="1:22">
      <c r="A307" s="93"/>
      <c r="B307" s="106"/>
      <c r="C307" s="94"/>
      <c r="D307" s="94"/>
      <c r="E307" s="90"/>
      <c r="F307" s="66"/>
      <c r="G307" s="66"/>
      <c r="H307" s="552"/>
      <c r="I307" s="552"/>
      <c r="J307" s="552"/>
      <c r="K307" s="552"/>
      <c r="L307" s="552"/>
      <c r="M307" s="552"/>
      <c r="N307" s="552"/>
      <c r="O307" s="552"/>
      <c r="P307" s="552"/>
      <c r="Q307" s="552"/>
      <c r="R307" s="552"/>
      <c r="S307" s="552"/>
      <c r="T307" s="552"/>
      <c r="U307" s="552"/>
      <c r="V307" s="552"/>
    </row>
    <row r="308" spans="1:22">
      <c r="A308" s="93"/>
      <c r="B308" s="106"/>
      <c r="C308" s="94"/>
      <c r="D308" s="94"/>
      <c r="E308" s="90"/>
      <c r="F308" s="66"/>
      <c r="G308" s="66"/>
      <c r="H308" s="552"/>
      <c r="I308" s="552"/>
      <c r="J308" s="552"/>
      <c r="K308" s="552"/>
      <c r="L308" s="552"/>
      <c r="M308" s="552"/>
      <c r="N308" s="552"/>
      <c r="O308" s="552"/>
      <c r="P308" s="552"/>
      <c r="Q308" s="552"/>
      <c r="R308" s="552"/>
      <c r="S308" s="552"/>
      <c r="T308" s="552"/>
      <c r="U308" s="552"/>
      <c r="V308" s="552"/>
    </row>
    <row r="309" spans="1:22">
      <c r="A309" s="93"/>
      <c r="B309" s="106"/>
      <c r="C309" s="94"/>
      <c r="D309" s="94"/>
      <c r="E309" s="90"/>
      <c r="F309" s="66"/>
      <c r="G309" s="66"/>
      <c r="H309" s="552"/>
      <c r="I309" s="552"/>
      <c r="J309" s="552"/>
      <c r="K309" s="552"/>
      <c r="L309" s="552"/>
      <c r="M309" s="552"/>
      <c r="N309" s="552"/>
      <c r="O309" s="552"/>
      <c r="P309" s="552"/>
      <c r="Q309" s="552"/>
      <c r="R309" s="552"/>
      <c r="S309" s="552"/>
      <c r="T309" s="552"/>
      <c r="U309" s="552"/>
      <c r="V309" s="552"/>
    </row>
    <row r="310" spans="1:22">
      <c r="A310" s="93"/>
      <c r="B310" s="106"/>
      <c r="C310" s="94"/>
      <c r="D310" s="94"/>
      <c r="E310" s="90"/>
      <c r="F310" s="66"/>
      <c r="G310" s="66"/>
      <c r="H310" s="552"/>
      <c r="I310" s="552"/>
      <c r="J310" s="552"/>
      <c r="K310" s="552"/>
      <c r="L310" s="552"/>
      <c r="M310" s="552"/>
      <c r="N310" s="552"/>
      <c r="O310" s="552"/>
      <c r="P310" s="552"/>
      <c r="Q310" s="552"/>
      <c r="R310" s="552"/>
      <c r="S310" s="552"/>
      <c r="T310" s="552"/>
      <c r="U310" s="552"/>
      <c r="V310" s="552"/>
    </row>
    <row r="311" spans="1:22">
      <c r="A311" s="93"/>
      <c r="B311" s="106"/>
      <c r="C311" s="94"/>
      <c r="D311" s="94"/>
      <c r="E311" s="90"/>
      <c r="F311" s="66"/>
      <c r="G311" s="66"/>
      <c r="H311" s="552"/>
      <c r="I311" s="552"/>
      <c r="J311" s="552"/>
      <c r="K311" s="552"/>
      <c r="L311" s="552"/>
      <c r="M311" s="552"/>
      <c r="N311" s="552"/>
      <c r="O311" s="552"/>
      <c r="P311" s="552"/>
      <c r="Q311" s="552"/>
      <c r="R311" s="552"/>
      <c r="S311" s="552"/>
      <c r="T311" s="552"/>
      <c r="U311" s="552"/>
      <c r="V311" s="552"/>
    </row>
    <row r="312" spans="1:22">
      <c r="A312" s="93"/>
      <c r="B312" s="106"/>
      <c r="C312" s="94"/>
      <c r="D312" s="94"/>
      <c r="E312" s="90"/>
      <c r="F312" s="66"/>
      <c r="G312" s="66"/>
      <c r="H312" s="552"/>
      <c r="I312" s="552"/>
      <c r="J312" s="552"/>
      <c r="K312" s="552"/>
      <c r="L312" s="552"/>
      <c r="M312" s="552"/>
      <c r="N312" s="552"/>
      <c r="O312" s="552"/>
      <c r="P312" s="552"/>
      <c r="Q312" s="552"/>
      <c r="R312" s="552"/>
      <c r="S312" s="552"/>
      <c r="T312" s="552"/>
      <c r="U312" s="552"/>
      <c r="V312" s="552"/>
    </row>
    <row r="313" spans="1:22">
      <c r="A313" s="93"/>
      <c r="B313" s="106"/>
      <c r="C313" s="94"/>
      <c r="D313" s="94"/>
      <c r="E313" s="90"/>
      <c r="F313" s="66"/>
      <c r="G313" s="66"/>
      <c r="H313" s="552"/>
      <c r="I313" s="552"/>
      <c r="J313" s="552"/>
      <c r="K313" s="552"/>
      <c r="L313" s="552"/>
      <c r="M313" s="552"/>
      <c r="N313" s="552"/>
      <c r="O313" s="552"/>
      <c r="P313" s="552"/>
      <c r="Q313" s="552"/>
      <c r="R313" s="552"/>
      <c r="S313" s="552"/>
      <c r="T313" s="552"/>
      <c r="U313" s="552"/>
      <c r="V313" s="552"/>
    </row>
    <row r="314" spans="1:22">
      <c r="A314" s="93"/>
      <c r="B314" s="106"/>
      <c r="C314" s="94"/>
      <c r="D314" s="94"/>
      <c r="E314" s="90"/>
      <c r="F314" s="66"/>
      <c r="G314" s="66"/>
      <c r="H314" s="552"/>
      <c r="I314" s="552"/>
      <c r="J314" s="552"/>
      <c r="K314" s="552"/>
      <c r="L314" s="552"/>
      <c r="M314" s="552"/>
      <c r="N314" s="552"/>
      <c r="O314" s="552"/>
      <c r="P314" s="552"/>
      <c r="Q314" s="552"/>
      <c r="R314" s="552"/>
      <c r="S314" s="552"/>
      <c r="T314" s="552"/>
      <c r="U314" s="552"/>
      <c r="V314" s="552"/>
    </row>
    <row r="315" spans="1:22">
      <c r="A315" s="93"/>
      <c r="B315" s="106"/>
      <c r="C315" s="94"/>
      <c r="D315" s="94"/>
      <c r="E315" s="90"/>
      <c r="F315" s="66"/>
      <c r="G315" s="66"/>
      <c r="H315" s="552"/>
      <c r="I315" s="552"/>
      <c r="J315" s="552"/>
      <c r="K315" s="552"/>
      <c r="L315" s="552"/>
      <c r="M315" s="552"/>
      <c r="N315" s="552"/>
      <c r="O315" s="552"/>
      <c r="P315" s="552"/>
      <c r="Q315" s="552"/>
      <c r="R315" s="552"/>
      <c r="S315" s="552"/>
      <c r="T315" s="552"/>
      <c r="U315" s="552"/>
      <c r="V315" s="552"/>
    </row>
    <row r="316" spans="1:22">
      <c r="A316" s="93"/>
      <c r="B316" s="106"/>
      <c r="C316" s="94"/>
      <c r="D316" s="94"/>
      <c r="E316" s="90"/>
      <c r="F316" s="66"/>
      <c r="G316" s="66"/>
      <c r="H316" s="552"/>
      <c r="I316" s="552"/>
      <c r="J316" s="552"/>
      <c r="K316" s="552"/>
      <c r="L316" s="552"/>
      <c r="M316" s="552"/>
      <c r="N316" s="552"/>
      <c r="O316" s="552"/>
      <c r="P316" s="552"/>
      <c r="Q316" s="552"/>
      <c r="R316" s="552"/>
      <c r="S316" s="552"/>
      <c r="T316" s="552"/>
      <c r="U316" s="552"/>
      <c r="V316" s="552"/>
    </row>
    <row r="317" spans="1:22">
      <c r="A317" s="93"/>
      <c r="B317" s="106"/>
      <c r="C317" s="94"/>
      <c r="D317" s="94"/>
      <c r="E317" s="90"/>
      <c r="F317" s="66"/>
      <c r="G317" s="66"/>
      <c r="H317" s="552"/>
      <c r="I317" s="552"/>
      <c r="J317" s="552"/>
      <c r="K317" s="552"/>
      <c r="L317" s="552"/>
      <c r="M317" s="552"/>
      <c r="N317" s="552"/>
      <c r="O317" s="552"/>
      <c r="P317" s="552"/>
      <c r="Q317" s="552"/>
      <c r="R317" s="552"/>
      <c r="S317" s="552"/>
      <c r="T317" s="552"/>
      <c r="U317" s="552"/>
      <c r="V317" s="552"/>
    </row>
    <row r="318" spans="1:22">
      <c r="A318" s="93"/>
      <c r="B318" s="106"/>
      <c r="C318" s="94"/>
      <c r="D318" s="94"/>
      <c r="E318" s="90"/>
      <c r="F318" s="66"/>
      <c r="G318" s="66"/>
      <c r="H318" s="552"/>
      <c r="I318" s="552"/>
      <c r="J318" s="552"/>
      <c r="K318" s="552"/>
      <c r="L318" s="552"/>
      <c r="M318" s="552"/>
      <c r="N318" s="552"/>
      <c r="O318" s="552"/>
      <c r="P318" s="552"/>
      <c r="Q318" s="552"/>
      <c r="R318" s="552"/>
      <c r="S318" s="552"/>
      <c r="T318" s="552"/>
      <c r="U318" s="552"/>
      <c r="V318" s="552"/>
    </row>
    <row r="319" spans="1:22">
      <c r="A319" s="93"/>
      <c r="B319" s="106"/>
      <c r="C319" s="94"/>
      <c r="D319" s="94"/>
      <c r="E319" s="90"/>
      <c r="F319" s="66"/>
      <c r="G319" s="66"/>
      <c r="H319" s="552"/>
      <c r="I319" s="552"/>
      <c r="J319" s="552"/>
      <c r="K319" s="552"/>
      <c r="L319" s="552"/>
      <c r="M319" s="552"/>
      <c r="N319" s="552"/>
      <c r="O319" s="552"/>
      <c r="P319" s="552"/>
      <c r="Q319" s="552"/>
      <c r="R319" s="552"/>
      <c r="S319" s="552"/>
      <c r="T319" s="552"/>
      <c r="U319" s="552"/>
      <c r="V319" s="552"/>
    </row>
    <row r="320" spans="1:22">
      <c r="A320" s="93"/>
      <c r="B320" s="106"/>
      <c r="C320" s="94"/>
      <c r="D320" s="94"/>
      <c r="E320" s="90"/>
      <c r="F320" s="66"/>
      <c r="G320" s="66"/>
      <c r="H320" s="552"/>
      <c r="I320" s="552"/>
      <c r="J320" s="552"/>
      <c r="K320" s="552"/>
      <c r="L320" s="552"/>
      <c r="M320" s="552"/>
      <c r="N320" s="552"/>
      <c r="O320" s="552"/>
      <c r="P320" s="552"/>
      <c r="Q320" s="552"/>
      <c r="R320" s="552"/>
      <c r="S320" s="552"/>
      <c r="T320" s="552"/>
      <c r="U320" s="552"/>
      <c r="V320" s="552"/>
    </row>
    <row r="321" spans="1:22">
      <c r="A321" s="93"/>
      <c r="B321" s="106"/>
      <c r="C321" s="94"/>
      <c r="D321" s="94"/>
      <c r="E321" s="90"/>
      <c r="F321" s="66"/>
      <c r="G321" s="66"/>
      <c r="H321" s="552"/>
      <c r="I321" s="552"/>
      <c r="J321" s="552"/>
      <c r="K321" s="552"/>
      <c r="L321" s="552"/>
      <c r="M321" s="552"/>
      <c r="N321" s="552"/>
      <c r="O321" s="552"/>
      <c r="P321" s="552"/>
      <c r="Q321" s="552"/>
      <c r="R321" s="552"/>
      <c r="S321" s="552"/>
      <c r="T321" s="552"/>
      <c r="U321" s="552"/>
      <c r="V321" s="552"/>
    </row>
    <row r="322" spans="1:22">
      <c r="A322" s="93"/>
      <c r="B322" s="106"/>
      <c r="C322" s="94"/>
      <c r="D322" s="94"/>
      <c r="E322" s="90"/>
      <c r="F322" s="66"/>
      <c r="G322" s="66"/>
      <c r="H322" s="552"/>
      <c r="I322" s="552"/>
      <c r="J322" s="552"/>
      <c r="K322" s="552"/>
      <c r="L322" s="552"/>
      <c r="M322" s="552"/>
      <c r="N322" s="552"/>
      <c r="O322" s="552"/>
      <c r="P322" s="552"/>
      <c r="Q322" s="552"/>
      <c r="R322" s="552"/>
      <c r="S322" s="552"/>
      <c r="T322" s="552"/>
      <c r="U322" s="552"/>
      <c r="V322" s="552"/>
    </row>
    <row r="323" spans="1:22">
      <c r="A323" s="93"/>
      <c r="B323" s="106"/>
      <c r="C323" s="94"/>
      <c r="D323" s="94"/>
      <c r="E323" s="90"/>
      <c r="F323" s="66"/>
      <c r="G323" s="66"/>
      <c r="H323" s="552"/>
      <c r="I323" s="552"/>
      <c r="J323" s="552"/>
      <c r="K323" s="552"/>
      <c r="L323" s="552"/>
      <c r="M323" s="552"/>
      <c r="N323" s="552"/>
      <c r="O323" s="552"/>
      <c r="P323" s="552"/>
      <c r="Q323" s="552"/>
      <c r="R323" s="552"/>
      <c r="S323" s="552"/>
      <c r="T323" s="552"/>
      <c r="U323" s="552"/>
      <c r="V323" s="552"/>
    </row>
    <row r="324" spans="1:22">
      <c r="A324" s="93"/>
      <c r="B324" s="106"/>
      <c r="C324" s="94"/>
      <c r="D324" s="94"/>
      <c r="E324" s="90"/>
      <c r="F324" s="66"/>
      <c r="G324" s="66"/>
      <c r="H324" s="552"/>
      <c r="I324" s="552"/>
      <c r="J324" s="552"/>
      <c r="K324" s="552"/>
      <c r="L324" s="552"/>
      <c r="M324" s="552"/>
      <c r="N324" s="552"/>
      <c r="O324" s="552"/>
      <c r="P324" s="552"/>
      <c r="Q324" s="552"/>
      <c r="R324" s="552"/>
      <c r="S324" s="552"/>
      <c r="T324" s="552"/>
      <c r="U324" s="552"/>
      <c r="V324" s="552"/>
    </row>
    <row r="325" spans="1:22">
      <c r="A325" s="93"/>
      <c r="B325" s="106"/>
      <c r="C325" s="94"/>
      <c r="D325" s="94"/>
      <c r="E325" s="90"/>
      <c r="F325" s="66"/>
      <c r="G325" s="66"/>
      <c r="H325" s="552"/>
      <c r="I325" s="552"/>
      <c r="J325" s="552"/>
      <c r="K325" s="552"/>
      <c r="L325" s="552"/>
      <c r="M325" s="552"/>
      <c r="N325" s="552"/>
      <c r="O325" s="552"/>
      <c r="P325" s="552"/>
      <c r="Q325" s="552"/>
      <c r="R325" s="552"/>
      <c r="S325" s="552"/>
      <c r="T325" s="552"/>
      <c r="U325" s="552"/>
      <c r="V325" s="552"/>
    </row>
    <row r="326" spans="1:22">
      <c r="A326" s="93"/>
      <c r="B326" s="106"/>
      <c r="C326" s="94"/>
      <c r="D326" s="94"/>
      <c r="E326" s="90"/>
      <c r="F326" s="66"/>
      <c r="G326" s="66"/>
      <c r="H326" s="552"/>
      <c r="I326" s="552"/>
      <c r="J326" s="552"/>
      <c r="K326" s="552"/>
      <c r="L326" s="552"/>
      <c r="M326" s="552"/>
      <c r="N326" s="552"/>
      <c r="O326" s="552"/>
      <c r="P326" s="552"/>
      <c r="Q326" s="552"/>
      <c r="R326" s="552"/>
      <c r="S326" s="552"/>
      <c r="T326" s="552"/>
      <c r="U326" s="552"/>
      <c r="V326" s="552"/>
    </row>
    <row r="327" spans="1:22">
      <c r="A327" s="93"/>
      <c r="B327" s="106"/>
      <c r="C327" s="94"/>
      <c r="D327" s="94"/>
      <c r="E327" s="90"/>
      <c r="F327" s="66"/>
      <c r="G327" s="66"/>
      <c r="H327" s="552"/>
      <c r="I327" s="552"/>
      <c r="J327" s="552"/>
      <c r="K327" s="552"/>
      <c r="L327" s="552"/>
      <c r="M327" s="552"/>
      <c r="N327" s="552"/>
      <c r="O327" s="552"/>
      <c r="P327" s="552"/>
      <c r="Q327" s="552"/>
      <c r="R327" s="552"/>
      <c r="S327" s="552"/>
      <c r="T327" s="552"/>
      <c r="U327" s="552"/>
      <c r="V327" s="552"/>
    </row>
    <row r="328" spans="1:22">
      <c r="A328" s="93"/>
      <c r="B328" s="106"/>
      <c r="C328" s="94"/>
      <c r="D328" s="94"/>
      <c r="E328" s="90"/>
      <c r="F328" s="66"/>
      <c r="G328" s="66"/>
      <c r="H328" s="552"/>
      <c r="I328" s="552"/>
      <c r="J328" s="552"/>
      <c r="K328" s="552"/>
      <c r="L328" s="552"/>
      <c r="M328" s="552"/>
      <c r="N328" s="552"/>
      <c r="O328" s="552"/>
      <c r="P328" s="552"/>
      <c r="Q328" s="552"/>
      <c r="R328" s="552"/>
      <c r="S328" s="552"/>
      <c r="T328" s="552"/>
      <c r="U328" s="552"/>
      <c r="V328" s="552"/>
    </row>
    <row r="329" spans="1:22">
      <c r="A329" s="93"/>
      <c r="B329" s="106"/>
      <c r="C329" s="94"/>
      <c r="D329" s="94"/>
      <c r="E329" s="90"/>
      <c r="F329" s="66"/>
      <c r="G329" s="66"/>
      <c r="H329" s="552"/>
      <c r="I329" s="552"/>
      <c r="J329" s="552"/>
      <c r="K329" s="552"/>
      <c r="L329" s="552"/>
      <c r="M329" s="552"/>
      <c r="N329" s="552"/>
      <c r="O329" s="552"/>
      <c r="P329" s="552"/>
      <c r="Q329" s="552"/>
      <c r="R329" s="552"/>
      <c r="S329" s="552"/>
      <c r="T329" s="552"/>
      <c r="U329" s="552"/>
      <c r="V329" s="552"/>
    </row>
    <row r="330" spans="1:22">
      <c r="A330" s="93"/>
      <c r="B330" s="106"/>
      <c r="C330" s="94"/>
      <c r="D330" s="94"/>
      <c r="E330" s="90"/>
      <c r="F330" s="66"/>
      <c r="G330" s="66"/>
      <c r="H330" s="552"/>
      <c r="I330" s="552"/>
      <c r="J330" s="552"/>
      <c r="K330" s="552"/>
      <c r="L330" s="552"/>
      <c r="M330" s="552"/>
      <c r="N330" s="552"/>
      <c r="O330" s="552"/>
      <c r="P330" s="552"/>
      <c r="Q330" s="552"/>
      <c r="R330" s="552"/>
      <c r="S330" s="552"/>
      <c r="T330" s="552"/>
      <c r="U330" s="552"/>
      <c r="V330" s="552"/>
    </row>
    <row r="331" spans="1:22">
      <c r="A331" s="93"/>
      <c r="B331" s="106"/>
      <c r="C331" s="94"/>
      <c r="D331" s="94"/>
      <c r="E331" s="90"/>
      <c r="F331" s="66"/>
      <c r="G331" s="66"/>
      <c r="H331" s="552"/>
      <c r="I331" s="552"/>
      <c r="J331" s="552"/>
      <c r="K331" s="552"/>
      <c r="L331" s="552"/>
      <c r="M331" s="552"/>
      <c r="N331" s="552"/>
      <c r="O331" s="552"/>
      <c r="P331" s="552"/>
      <c r="Q331" s="552"/>
      <c r="R331" s="552"/>
      <c r="S331" s="552"/>
      <c r="T331" s="552"/>
      <c r="U331" s="552"/>
      <c r="V331" s="552"/>
    </row>
    <row r="332" spans="1:22">
      <c r="A332" s="93"/>
      <c r="B332" s="106"/>
      <c r="C332" s="94"/>
      <c r="D332" s="94"/>
      <c r="E332" s="90"/>
      <c r="F332" s="66"/>
      <c r="G332" s="66"/>
      <c r="H332" s="552"/>
      <c r="I332" s="552"/>
      <c r="J332" s="552"/>
      <c r="K332" s="552"/>
      <c r="L332" s="552"/>
      <c r="M332" s="552"/>
      <c r="N332" s="552"/>
      <c r="O332" s="552"/>
      <c r="P332" s="552"/>
      <c r="Q332" s="552"/>
      <c r="R332" s="552"/>
      <c r="S332" s="552"/>
      <c r="T332" s="552"/>
      <c r="U332" s="552"/>
      <c r="V332" s="552"/>
    </row>
    <row r="333" spans="1:22">
      <c r="A333" s="93"/>
      <c r="B333" s="106"/>
      <c r="C333" s="94"/>
      <c r="D333" s="94"/>
      <c r="E333" s="90"/>
      <c r="F333" s="66"/>
      <c r="G333" s="66"/>
      <c r="H333" s="552"/>
      <c r="I333" s="552"/>
      <c r="J333" s="552"/>
      <c r="K333" s="552"/>
      <c r="L333" s="552"/>
      <c r="M333" s="552"/>
      <c r="N333" s="552"/>
      <c r="O333" s="552"/>
      <c r="P333" s="552"/>
      <c r="Q333" s="552"/>
      <c r="R333" s="552"/>
      <c r="S333" s="552"/>
      <c r="T333" s="552"/>
      <c r="U333" s="552"/>
      <c r="V333" s="552"/>
    </row>
    <row r="334" spans="1:22">
      <c r="A334" s="93"/>
      <c r="B334" s="106"/>
      <c r="C334" s="94"/>
      <c r="D334" s="94"/>
      <c r="E334" s="90"/>
      <c r="F334" s="66"/>
      <c r="G334" s="66"/>
      <c r="H334" s="552"/>
      <c r="I334" s="552"/>
      <c r="J334" s="552"/>
      <c r="K334" s="552"/>
      <c r="L334" s="552"/>
      <c r="M334" s="552"/>
      <c r="N334" s="552"/>
      <c r="O334" s="552"/>
      <c r="P334" s="552"/>
      <c r="Q334" s="552"/>
      <c r="R334" s="552"/>
      <c r="S334" s="552"/>
      <c r="T334" s="552"/>
      <c r="U334" s="552"/>
      <c r="V334" s="552"/>
    </row>
    <row r="335" spans="1:22">
      <c r="A335" s="93"/>
      <c r="B335" s="106"/>
      <c r="C335" s="94"/>
      <c r="D335" s="94"/>
      <c r="E335" s="90"/>
      <c r="F335" s="66"/>
      <c r="G335" s="66"/>
      <c r="H335" s="552"/>
      <c r="I335" s="552"/>
      <c r="J335" s="552"/>
      <c r="K335" s="552"/>
      <c r="L335" s="552"/>
      <c r="M335" s="552"/>
      <c r="N335" s="552"/>
      <c r="O335" s="552"/>
      <c r="P335" s="552"/>
      <c r="Q335" s="552"/>
      <c r="R335" s="552"/>
      <c r="S335" s="552"/>
      <c r="T335" s="552"/>
      <c r="U335" s="552"/>
      <c r="V335" s="552"/>
    </row>
    <row r="336" spans="1:22">
      <c r="A336" s="93"/>
      <c r="B336" s="106"/>
      <c r="C336" s="94"/>
      <c r="D336" s="94"/>
      <c r="E336" s="90"/>
      <c r="F336" s="66"/>
      <c r="G336" s="66"/>
      <c r="H336" s="552"/>
      <c r="I336" s="552"/>
      <c r="J336" s="552"/>
      <c r="K336" s="552"/>
      <c r="L336" s="552"/>
      <c r="M336" s="552"/>
      <c r="N336" s="552"/>
      <c r="O336" s="552"/>
      <c r="P336" s="552"/>
      <c r="Q336" s="552"/>
      <c r="R336" s="552"/>
      <c r="S336" s="552"/>
      <c r="T336" s="552"/>
      <c r="U336" s="552"/>
      <c r="V336" s="552"/>
    </row>
    <row r="337" spans="1:22">
      <c r="A337" s="93"/>
      <c r="B337" s="106"/>
      <c r="C337" s="94"/>
      <c r="D337" s="94"/>
      <c r="E337" s="90"/>
      <c r="F337" s="66"/>
      <c r="G337" s="66"/>
      <c r="H337" s="552"/>
      <c r="I337" s="552"/>
      <c r="J337" s="552"/>
      <c r="K337" s="552"/>
      <c r="L337" s="552"/>
      <c r="M337" s="552"/>
      <c r="N337" s="552"/>
      <c r="O337" s="552"/>
      <c r="P337" s="552"/>
      <c r="Q337" s="552"/>
      <c r="R337" s="552"/>
      <c r="S337" s="552"/>
      <c r="T337" s="552"/>
      <c r="U337" s="552"/>
      <c r="V337" s="552"/>
    </row>
    <row r="338" spans="1:22">
      <c r="A338" s="93"/>
      <c r="B338" s="106"/>
      <c r="C338" s="94"/>
      <c r="D338" s="94"/>
      <c r="E338" s="90"/>
      <c r="F338" s="66"/>
      <c r="G338" s="66"/>
      <c r="H338" s="552"/>
      <c r="I338" s="552"/>
      <c r="J338" s="552"/>
      <c r="K338" s="552"/>
      <c r="L338" s="552"/>
      <c r="M338" s="552"/>
      <c r="N338" s="552"/>
      <c r="O338" s="552"/>
      <c r="P338" s="552"/>
      <c r="Q338" s="552"/>
      <c r="R338" s="552"/>
      <c r="S338" s="552"/>
      <c r="T338" s="552"/>
      <c r="U338" s="552"/>
      <c r="V338" s="552"/>
    </row>
    <row r="339" spans="1:22">
      <c r="A339" s="93"/>
      <c r="B339" s="106"/>
      <c r="C339" s="94"/>
      <c r="D339" s="94"/>
      <c r="E339" s="90"/>
      <c r="F339" s="66"/>
      <c r="G339" s="66"/>
      <c r="H339" s="552"/>
      <c r="I339" s="552"/>
      <c r="J339" s="552"/>
      <c r="K339" s="552"/>
      <c r="L339" s="552"/>
      <c r="M339" s="552"/>
      <c r="N339" s="552"/>
      <c r="O339" s="552"/>
      <c r="P339" s="552"/>
      <c r="Q339" s="552"/>
      <c r="R339" s="552"/>
      <c r="S339" s="552"/>
      <c r="T339" s="552"/>
      <c r="U339" s="552"/>
      <c r="V339" s="552"/>
    </row>
    <row r="340" spans="1:22">
      <c r="A340" s="93"/>
      <c r="B340" s="106"/>
      <c r="C340" s="94"/>
      <c r="D340" s="94"/>
      <c r="E340" s="90"/>
      <c r="F340" s="66"/>
      <c r="G340" s="66"/>
      <c r="H340" s="552"/>
      <c r="I340" s="552"/>
      <c r="J340" s="552"/>
      <c r="K340" s="552"/>
      <c r="L340" s="552"/>
      <c r="M340" s="552"/>
      <c r="N340" s="552"/>
      <c r="O340" s="552"/>
      <c r="P340" s="552"/>
      <c r="Q340" s="552"/>
      <c r="R340" s="552"/>
      <c r="S340" s="552"/>
      <c r="T340" s="552"/>
      <c r="U340" s="552"/>
      <c r="V340" s="552"/>
    </row>
    <row r="341" spans="1:22">
      <c r="A341" s="93"/>
      <c r="B341" s="106"/>
      <c r="C341" s="94"/>
      <c r="D341" s="94"/>
      <c r="E341" s="90"/>
      <c r="F341" s="66"/>
      <c r="G341" s="66"/>
      <c r="H341" s="552"/>
      <c r="I341" s="552"/>
      <c r="J341" s="552"/>
      <c r="K341" s="552"/>
      <c r="L341" s="552"/>
      <c r="M341" s="552"/>
      <c r="N341" s="552"/>
      <c r="O341" s="552"/>
      <c r="P341" s="552"/>
      <c r="Q341" s="552"/>
      <c r="R341" s="552"/>
      <c r="S341" s="552"/>
      <c r="T341" s="552"/>
      <c r="U341" s="552"/>
      <c r="V341" s="552"/>
    </row>
    <row r="342" spans="1:22">
      <c r="A342" s="93"/>
      <c r="B342" s="106"/>
      <c r="C342" s="94"/>
      <c r="D342" s="94"/>
      <c r="E342" s="90"/>
      <c r="F342" s="66"/>
      <c r="G342" s="66"/>
      <c r="H342" s="552"/>
      <c r="I342" s="552"/>
      <c r="J342" s="552"/>
      <c r="K342" s="552"/>
      <c r="L342" s="552"/>
      <c r="M342" s="552"/>
      <c r="N342" s="552"/>
      <c r="O342" s="552"/>
      <c r="P342" s="552"/>
      <c r="Q342" s="552"/>
      <c r="R342" s="552"/>
      <c r="S342" s="552"/>
      <c r="T342" s="552"/>
      <c r="U342" s="552"/>
      <c r="V342" s="552"/>
    </row>
    <row r="343" spans="1:22">
      <c r="A343" s="93"/>
      <c r="B343" s="106"/>
      <c r="C343" s="94"/>
      <c r="D343" s="94"/>
      <c r="E343" s="90"/>
      <c r="F343" s="66"/>
      <c r="G343" s="66"/>
      <c r="H343" s="552"/>
      <c r="I343" s="552"/>
      <c r="J343" s="552"/>
      <c r="K343" s="552"/>
      <c r="L343" s="552"/>
      <c r="M343" s="552"/>
      <c r="N343" s="552"/>
      <c r="O343" s="552"/>
      <c r="P343" s="552"/>
      <c r="Q343" s="552"/>
      <c r="R343" s="552"/>
      <c r="S343" s="552"/>
      <c r="T343" s="552"/>
      <c r="U343" s="552"/>
      <c r="V343" s="552"/>
    </row>
    <row r="344" spans="1:22">
      <c r="A344" s="93"/>
      <c r="B344" s="106"/>
      <c r="C344" s="94"/>
      <c r="D344" s="94"/>
      <c r="E344" s="90"/>
      <c r="F344" s="66"/>
      <c r="G344" s="66"/>
      <c r="H344" s="552"/>
      <c r="I344" s="552"/>
      <c r="J344" s="552"/>
      <c r="K344" s="552"/>
      <c r="L344" s="552"/>
      <c r="M344" s="552"/>
      <c r="N344" s="552"/>
      <c r="O344" s="552"/>
      <c r="P344" s="552"/>
      <c r="Q344" s="552"/>
      <c r="R344" s="552"/>
      <c r="S344" s="552"/>
      <c r="T344" s="552"/>
      <c r="U344" s="552"/>
      <c r="V344" s="552"/>
    </row>
    <row r="345" spans="1:22">
      <c r="A345" s="93"/>
      <c r="B345" s="106"/>
      <c r="C345" s="94"/>
      <c r="D345" s="94"/>
      <c r="E345" s="90"/>
      <c r="F345" s="66"/>
      <c r="G345" s="66"/>
      <c r="H345" s="552"/>
      <c r="I345" s="552"/>
      <c r="J345" s="552"/>
      <c r="K345" s="552"/>
      <c r="L345" s="552"/>
      <c r="M345" s="552"/>
      <c r="N345" s="552"/>
      <c r="O345" s="552"/>
      <c r="P345" s="552"/>
      <c r="Q345" s="552"/>
      <c r="R345" s="552"/>
      <c r="S345" s="552"/>
      <c r="T345" s="552"/>
      <c r="U345" s="552"/>
      <c r="V345" s="552"/>
    </row>
    <row r="346" spans="1:22">
      <c r="A346" s="93"/>
      <c r="B346" s="106"/>
      <c r="C346" s="94"/>
      <c r="D346" s="94"/>
      <c r="E346" s="90"/>
      <c r="F346" s="66"/>
      <c r="G346" s="66"/>
      <c r="H346" s="552"/>
      <c r="I346" s="552"/>
      <c r="J346" s="552"/>
      <c r="K346" s="552"/>
      <c r="L346" s="552"/>
      <c r="M346" s="552"/>
      <c r="N346" s="552"/>
      <c r="O346" s="552"/>
      <c r="P346" s="552"/>
      <c r="Q346" s="552"/>
      <c r="R346" s="552"/>
      <c r="S346" s="552"/>
      <c r="T346" s="552"/>
      <c r="U346" s="552"/>
      <c r="V346" s="552"/>
    </row>
    <row r="347" spans="1:22">
      <c r="A347" s="93"/>
      <c r="B347" s="106"/>
      <c r="C347" s="94"/>
      <c r="D347" s="94"/>
      <c r="E347" s="90"/>
      <c r="F347" s="66"/>
      <c r="G347" s="66"/>
      <c r="H347" s="552"/>
      <c r="I347" s="552"/>
      <c r="J347" s="552"/>
      <c r="K347" s="552"/>
      <c r="L347" s="552"/>
      <c r="M347" s="552"/>
      <c r="N347" s="552"/>
      <c r="O347" s="552"/>
      <c r="P347" s="552"/>
      <c r="Q347" s="552"/>
      <c r="R347" s="552"/>
      <c r="S347" s="552"/>
      <c r="T347" s="552"/>
      <c r="U347" s="552"/>
      <c r="V347" s="552"/>
    </row>
    <row r="348" spans="1:22">
      <c r="A348" s="93"/>
      <c r="B348" s="106"/>
      <c r="C348" s="94"/>
      <c r="D348" s="94"/>
      <c r="E348" s="90"/>
      <c r="F348" s="66"/>
      <c r="G348" s="66"/>
      <c r="H348" s="552"/>
      <c r="I348" s="552"/>
      <c r="J348" s="552"/>
      <c r="K348" s="552"/>
      <c r="L348" s="552"/>
      <c r="M348" s="552"/>
      <c r="N348" s="552"/>
      <c r="O348" s="552"/>
      <c r="P348" s="552"/>
      <c r="Q348" s="552"/>
      <c r="R348" s="552"/>
      <c r="S348" s="552"/>
      <c r="T348" s="552"/>
      <c r="U348" s="552"/>
      <c r="V348" s="552"/>
    </row>
    <row r="349" spans="1:22">
      <c r="A349" s="93"/>
      <c r="B349" s="106"/>
      <c r="C349" s="94"/>
      <c r="D349" s="94"/>
      <c r="E349" s="90"/>
      <c r="F349" s="66"/>
      <c r="G349" s="66"/>
      <c r="H349" s="552"/>
      <c r="I349" s="552"/>
      <c r="J349" s="552"/>
      <c r="K349" s="552"/>
      <c r="L349" s="552"/>
      <c r="M349" s="552"/>
      <c r="N349" s="552"/>
      <c r="O349" s="552"/>
      <c r="P349" s="552"/>
      <c r="Q349" s="552"/>
      <c r="R349" s="552"/>
      <c r="S349" s="552"/>
      <c r="T349" s="552"/>
      <c r="U349" s="552"/>
      <c r="V349" s="552"/>
    </row>
    <row r="350" spans="1:22">
      <c r="A350" s="93"/>
      <c r="B350" s="106"/>
      <c r="C350" s="94"/>
      <c r="D350" s="94"/>
      <c r="E350" s="90"/>
      <c r="F350" s="66"/>
      <c r="G350" s="66"/>
      <c r="H350" s="552"/>
      <c r="I350" s="552"/>
      <c r="J350" s="552"/>
      <c r="K350" s="552"/>
      <c r="L350" s="552"/>
      <c r="M350" s="552"/>
      <c r="N350" s="552"/>
      <c r="O350" s="552"/>
      <c r="P350" s="552"/>
      <c r="Q350" s="552"/>
      <c r="R350" s="552"/>
      <c r="S350" s="552"/>
      <c r="T350" s="552"/>
      <c r="U350" s="552"/>
      <c r="V350" s="552"/>
    </row>
    <row r="351" spans="1:22">
      <c r="A351" s="93"/>
      <c r="B351" s="106"/>
      <c r="C351" s="94"/>
      <c r="D351" s="94"/>
      <c r="E351" s="90"/>
      <c r="F351" s="66"/>
      <c r="G351" s="66"/>
      <c r="H351" s="552"/>
      <c r="I351" s="552"/>
      <c r="J351" s="552"/>
      <c r="K351" s="552"/>
      <c r="L351" s="552"/>
      <c r="M351" s="552"/>
      <c r="N351" s="552"/>
      <c r="O351" s="552"/>
      <c r="P351" s="552"/>
      <c r="Q351" s="552"/>
      <c r="R351" s="552"/>
      <c r="S351" s="552"/>
      <c r="T351" s="552"/>
      <c r="U351" s="552"/>
      <c r="V351" s="552"/>
    </row>
    <row r="352" spans="1:22">
      <c r="A352" s="93"/>
      <c r="B352" s="106"/>
      <c r="C352" s="94"/>
      <c r="D352" s="94"/>
      <c r="E352" s="90"/>
      <c r="F352" s="66"/>
      <c r="G352" s="66"/>
      <c r="H352" s="552"/>
      <c r="I352" s="552"/>
      <c r="J352" s="552"/>
      <c r="K352" s="552"/>
      <c r="L352" s="552"/>
      <c r="M352" s="552"/>
      <c r="N352" s="552"/>
      <c r="O352" s="552"/>
      <c r="P352" s="552"/>
      <c r="Q352" s="552"/>
      <c r="R352" s="552"/>
      <c r="S352" s="552"/>
      <c r="T352" s="552"/>
      <c r="U352" s="552"/>
      <c r="V352" s="552"/>
    </row>
    <row r="353" spans="1:22">
      <c r="A353" s="93"/>
      <c r="B353" s="106"/>
      <c r="C353" s="94"/>
      <c r="D353" s="94"/>
      <c r="E353" s="90"/>
      <c r="F353" s="66"/>
      <c r="G353" s="66"/>
      <c r="H353" s="552"/>
      <c r="I353" s="552"/>
      <c r="J353" s="552"/>
      <c r="K353" s="552"/>
      <c r="L353" s="552"/>
      <c r="M353" s="552"/>
      <c r="N353" s="552"/>
      <c r="O353" s="552"/>
      <c r="P353" s="552"/>
      <c r="Q353" s="552"/>
      <c r="R353" s="552"/>
      <c r="S353" s="552"/>
      <c r="T353" s="552"/>
      <c r="U353" s="552"/>
      <c r="V353" s="552"/>
    </row>
    <row r="354" spans="1:22">
      <c r="A354" s="93"/>
      <c r="B354" s="106"/>
      <c r="C354" s="94"/>
      <c r="D354" s="94"/>
      <c r="E354" s="90"/>
      <c r="F354" s="66"/>
      <c r="G354" s="66"/>
      <c r="H354" s="552"/>
      <c r="I354" s="552"/>
      <c r="J354" s="552"/>
      <c r="K354" s="552"/>
      <c r="L354" s="552"/>
      <c r="M354" s="552"/>
      <c r="N354" s="552"/>
      <c r="O354" s="552"/>
      <c r="P354" s="552"/>
      <c r="Q354" s="552"/>
      <c r="R354" s="552"/>
      <c r="S354" s="552"/>
      <c r="T354" s="552"/>
      <c r="U354" s="552"/>
      <c r="V354" s="552"/>
    </row>
    <row r="355" spans="1:22">
      <c r="A355" s="93"/>
      <c r="B355" s="106"/>
      <c r="C355" s="94"/>
      <c r="D355" s="94"/>
      <c r="E355" s="90"/>
      <c r="F355" s="66"/>
      <c r="G355" s="66"/>
      <c r="H355" s="552"/>
      <c r="I355" s="552"/>
      <c r="J355" s="552"/>
      <c r="K355" s="552"/>
      <c r="L355" s="552"/>
      <c r="M355" s="552"/>
      <c r="N355" s="552"/>
      <c r="O355" s="552"/>
      <c r="P355" s="552"/>
      <c r="Q355" s="552"/>
      <c r="R355" s="552"/>
      <c r="S355" s="552"/>
      <c r="T355" s="552"/>
      <c r="U355" s="552"/>
      <c r="V355" s="552"/>
    </row>
    <row r="356" spans="1:22">
      <c r="A356" s="93"/>
      <c r="B356" s="106"/>
      <c r="C356" s="94"/>
      <c r="D356" s="94"/>
      <c r="E356" s="90"/>
      <c r="F356" s="66"/>
      <c r="G356" s="66"/>
      <c r="H356" s="552"/>
      <c r="I356" s="552"/>
      <c r="J356" s="552"/>
      <c r="K356" s="552"/>
      <c r="L356" s="552"/>
      <c r="M356" s="552"/>
      <c r="N356" s="552"/>
      <c r="O356" s="552"/>
      <c r="P356" s="552"/>
      <c r="Q356" s="552"/>
      <c r="R356" s="552"/>
      <c r="S356" s="552"/>
      <c r="T356" s="552"/>
      <c r="U356" s="552"/>
      <c r="V356" s="552"/>
    </row>
    <row r="357" spans="1:22">
      <c r="A357" s="93"/>
      <c r="B357" s="106"/>
      <c r="C357" s="94"/>
      <c r="D357" s="94"/>
      <c r="E357" s="90"/>
      <c r="F357" s="66"/>
      <c r="G357" s="66"/>
      <c r="H357" s="552"/>
      <c r="I357" s="552"/>
      <c r="J357" s="552"/>
      <c r="K357" s="552"/>
      <c r="L357" s="552"/>
      <c r="M357" s="552"/>
      <c r="N357" s="552"/>
      <c r="O357" s="552"/>
      <c r="P357" s="552"/>
      <c r="Q357" s="552"/>
      <c r="R357" s="552"/>
      <c r="S357" s="552"/>
      <c r="T357" s="552"/>
      <c r="U357" s="552"/>
      <c r="V357" s="552"/>
    </row>
    <row r="358" spans="1:22">
      <c r="A358" s="93"/>
      <c r="B358" s="106"/>
      <c r="C358" s="94"/>
      <c r="D358" s="94"/>
      <c r="E358" s="90"/>
      <c r="F358" s="66"/>
      <c r="G358" s="66"/>
      <c r="H358" s="552"/>
      <c r="I358" s="552"/>
      <c r="J358" s="552"/>
      <c r="K358" s="552"/>
      <c r="L358" s="552"/>
      <c r="M358" s="552"/>
      <c r="N358" s="552"/>
      <c r="O358" s="552"/>
      <c r="P358" s="552"/>
      <c r="Q358" s="552"/>
      <c r="R358" s="552"/>
      <c r="S358" s="552"/>
      <c r="T358" s="552"/>
      <c r="U358" s="552"/>
      <c r="V358" s="552"/>
    </row>
    <row r="359" spans="1:22">
      <c r="A359" s="93"/>
      <c r="B359" s="106"/>
      <c r="C359" s="94"/>
      <c r="D359" s="94"/>
      <c r="E359" s="90"/>
      <c r="F359" s="66"/>
      <c r="G359" s="66"/>
      <c r="H359" s="552"/>
      <c r="I359" s="552"/>
      <c r="J359" s="552"/>
      <c r="K359" s="552"/>
      <c r="L359" s="552"/>
      <c r="M359" s="552"/>
      <c r="N359" s="552"/>
      <c r="O359" s="552"/>
      <c r="P359" s="552"/>
      <c r="Q359" s="552"/>
      <c r="R359" s="552"/>
      <c r="S359" s="552"/>
      <c r="T359" s="552"/>
      <c r="U359" s="552"/>
      <c r="V359" s="552"/>
    </row>
    <row r="360" spans="1:22">
      <c r="A360" s="93"/>
      <c r="B360" s="106"/>
      <c r="C360" s="94"/>
      <c r="D360" s="94"/>
      <c r="E360" s="90"/>
      <c r="F360" s="66"/>
      <c r="G360" s="66"/>
      <c r="H360" s="552"/>
      <c r="I360" s="552"/>
      <c r="J360" s="552"/>
      <c r="K360" s="552"/>
      <c r="L360" s="552"/>
      <c r="M360" s="552"/>
      <c r="N360" s="552"/>
      <c r="O360" s="552"/>
      <c r="P360" s="552"/>
      <c r="Q360" s="552"/>
      <c r="R360" s="552"/>
      <c r="S360" s="552"/>
      <c r="T360" s="552"/>
      <c r="U360" s="552"/>
      <c r="V360" s="552"/>
    </row>
    <row r="361" spans="1:22">
      <c r="A361" s="93"/>
      <c r="B361" s="106"/>
      <c r="C361" s="94"/>
      <c r="D361" s="94"/>
      <c r="E361" s="90"/>
      <c r="F361" s="66"/>
      <c r="G361" s="66"/>
      <c r="H361" s="552"/>
      <c r="I361" s="552"/>
      <c r="J361" s="552"/>
      <c r="K361" s="552"/>
      <c r="L361" s="552"/>
      <c r="M361" s="552"/>
      <c r="N361" s="552"/>
      <c r="O361" s="552"/>
      <c r="P361" s="552"/>
      <c r="Q361" s="552"/>
      <c r="R361" s="552"/>
      <c r="S361" s="552"/>
      <c r="T361" s="552"/>
      <c r="U361" s="552"/>
      <c r="V361" s="552"/>
    </row>
    <row r="362" spans="1:22">
      <c r="A362" s="93"/>
      <c r="B362" s="106"/>
      <c r="C362" s="94"/>
      <c r="D362" s="94"/>
      <c r="E362" s="90"/>
      <c r="F362" s="66"/>
      <c r="G362" s="66"/>
      <c r="H362" s="552"/>
      <c r="I362" s="552"/>
      <c r="J362" s="552"/>
      <c r="K362" s="552"/>
      <c r="L362" s="552"/>
      <c r="M362" s="552"/>
      <c r="N362" s="552"/>
      <c r="O362" s="552"/>
      <c r="P362" s="552"/>
      <c r="Q362" s="552"/>
      <c r="R362" s="552"/>
      <c r="S362" s="552"/>
      <c r="T362" s="552"/>
      <c r="U362" s="552"/>
      <c r="V362" s="552"/>
    </row>
    <row r="363" spans="1:22">
      <c r="A363" s="93"/>
      <c r="B363" s="106"/>
      <c r="C363" s="94"/>
      <c r="D363" s="94"/>
      <c r="E363" s="90"/>
      <c r="F363" s="66"/>
      <c r="G363" s="66"/>
      <c r="H363" s="552"/>
      <c r="I363" s="552"/>
      <c r="J363" s="552"/>
      <c r="K363" s="552"/>
      <c r="L363" s="552"/>
      <c r="M363" s="552"/>
      <c r="N363" s="552"/>
      <c r="O363" s="552"/>
      <c r="P363" s="552"/>
      <c r="Q363" s="552"/>
      <c r="R363" s="552"/>
      <c r="S363" s="552"/>
      <c r="T363" s="552"/>
      <c r="U363" s="552"/>
      <c r="V363" s="552"/>
    </row>
    <row r="364" spans="1:22">
      <c r="A364" s="93"/>
      <c r="B364" s="106"/>
      <c r="C364" s="94"/>
      <c r="D364" s="94"/>
      <c r="E364" s="90"/>
      <c r="F364" s="66"/>
      <c r="G364" s="66"/>
      <c r="H364" s="552"/>
      <c r="I364" s="552"/>
      <c r="J364" s="552"/>
      <c r="K364" s="552"/>
      <c r="L364" s="552"/>
      <c r="M364" s="552"/>
      <c r="N364" s="552"/>
      <c r="O364" s="552"/>
      <c r="P364" s="552"/>
      <c r="Q364" s="552"/>
      <c r="R364" s="552"/>
      <c r="S364" s="552"/>
      <c r="T364" s="552"/>
      <c r="U364" s="552"/>
      <c r="V364" s="552"/>
    </row>
    <row r="365" spans="1:22">
      <c r="A365" s="93"/>
      <c r="B365" s="106"/>
      <c r="C365" s="94"/>
      <c r="D365" s="94"/>
      <c r="E365" s="90"/>
      <c r="F365" s="66"/>
      <c r="G365" s="66"/>
      <c r="H365" s="552"/>
      <c r="I365" s="552"/>
      <c r="J365" s="552"/>
      <c r="K365" s="552"/>
      <c r="L365" s="552"/>
      <c r="M365" s="552"/>
      <c r="N365" s="552"/>
      <c r="O365" s="552"/>
      <c r="P365" s="552"/>
      <c r="Q365" s="552"/>
      <c r="R365" s="552"/>
      <c r="S365" s="552"/>
      <c r="T365" s="552"/>
      <c r="U365" s="552"/>
      <c r="V365" s="552"/>
    </row>
    <row r="366" spans="1:22">
      <c r="A366" s="93"/>
      <c r="B366" s="106"/>
      <c r="C366" s="94"/>
      <c r="D366" s="94"/>
      <c r="E366" s="90"/>
      <c r="F366" s="66"/>
      <c r="G366" s="66"/>
      <c r="H366" s="552"/>
      <c r="I366" s="552"/>
      <c r="J366" s="552"/>
      <c r="K366" s="552"/>
      <c r="L366" s="552"/>
      <c r="M366" s="552"/>
      <c r="N366" s="552"/>
      <c r="O366" s="552"/>
      <c r="P366" s="552"/>
      <c r="Q366" s="552"/>
      <c r="R366" s="552"/>
      <c r="S366" s="552"/>
      <c r="T366" s="552"/>
      <c r="U366" s="552"/>
      <c r="V366" s="552"/>
    </row>
    <row r="367" spans="1:22">
      <c r="A367" s="93"/>
      <c r="B367" s="106"/>
      <c r="C367" s="94"/>
      <c r="D367" s="94"/>
      <c r="E367" s="90"/>
      <c r="F367" s="66"/>
      <c r="G367" s="66"/>
      <c r="H367" s="552"/>
      <c r="I367" s="552"/>
      <c r="J367" s="552"/>
      <c r="K367" s="552"/>
      <c r="L367" s="552"/>
      <c r="M367" s="552"/>
      <c r="N367" s="552"/>
      <c r="O367" s="552"/>
      <c r="P367" s="552"/>
      <c r="Q367" s="552"/>
      <c r="R367" s="552"/>
      <c r="S367" s="552"/>
      <c r="T367" s="552"/>
      <c r="U367" s="552"/>
      <c r="V367" s="552"/>
    </row>
    <row r="368" spans="1:22">
      <c r="A368" s="93"/>
      <c r="B368" s="106"/>
      <c r="C368" s="94"/>
      <c r="D368" s="94"/>
      <c r="E368" s="90"/>
      <c r="F368" s="66"/>
      <c r="G368" s="66"/>
      <c r="H368" s="552"/>
      <c r="I368" s="552"/>
      <c r="J368" s="552"/>
      <c r="K368" s="552"/>
      <c r="L368" s="552"/>
      <c r="M368" s="552"/>
      <c r="N368" s="552"/>
      <c r="O368" s="552"/>
      <c r="P368" s="552"/>
      <c r="Q368" s="552"/>
      <c r="R368" s="552"/>
      <c r="S368" s="552"/>
      <c r="T368" s="552"/>
      <c r="U368" s="552"/>
      <c r="V368" s="552"/>
    </row>
    <row r="369" spans="1:22">
      <c r="A369" s="93"/>
      <c r="B369" s="106"/>
      <c r="C369" s="94"/>
      <c r="D369" s="94"/>
      <c r="E369" s="90"/>
      <c r="F369" s="66"/>
      <c r="G369" s="66"/>
      <c r="H369" s="552"/>
      <c r="I369" s="552"/>
      <c r="J369" s="552"/>
      <c r="K369" s="552"/>
      <c r="L369" s="552"/>
      <c r="M369" s="552"/>
      <c r="N369" s="552"/>
      <c r="O369" s="552"/>
      <c r="P369" s="552"/>
      <c r="Q369" s="552"/>
      <c r="R369" s="552"/>
      <c r="S369" s="552"/>
      <c r="T369" s="552"/>
      <c r="U369" s="552"/>
      <c r="V369" s="552"/>
    </row>
    <row r="370" spans="1:22">
      <c r="A370" s="93"/>
      <c r="B370" s="106"/>
      <c r="C370" s="94"/>
      <c r="D370" s="94"/>
      <c r="E370" s="90"/>
      <c r="F370" s="66"/>
      <c r="G370" s="66"/>
      <c r="H370" s="552"/>
      <c r="I370" s="552"/>
      <c r="J370" s="552"/>
      <c r="K370" s="552"/>
      <c r="L370" s="552"/>
      <c r="M370" s="552"/>
      <c r="N370" s="552"/>
      <c r="O370" s="552"/>
      <c r="P370" s="552"/>
      <c r="Q370" s="552"/>
      <c r="R370" s="552"/>
      <c r="S370" s="552"/>
      <c r="T370" s="552"/>
      <c r="U370" s="552"/>
      <c r="V370" s="552"/>
    </row>
    <row r="371" spans="1:22">
      <c r="A371" s="93"/>
      <c r="B371" s="106"/>
      <c r="C371" s="94"/>
      <c r="D371" s="94"/>
      <c r="E371" s="90"/>
      <c r="F371" s="66"/>
      <c r="G371" s="66"/>
      <c r="H371" s="552"/>
      <c r="I371" s="552"/>
      <c r="J371" s="552"/>
      <c r="K371" s="552"/>
      <c r="L371" s="552"/>
      <c r="M371" s="552"/>
      <c r="N371" s="552"/>
      <c r="O371" s="552"/>
      <c r="P371" s="552"/>
      <c r="Q371" s="552"/>
      <c r="R371" s="552"/>
      <c r="S371" s="552"/>
      <c r="T371" s="552"/>
      <c r="U371" s="552"/>
      <c r="V371" s="552"/>
    </row>
    <row r="372" spans="1:22">
      <c r="A372" s="93"/>
      <c r="B372" s="106"/>
      <c r="C372" s="94"/>
      <c r="D372" s="94"/>
      <c r="E372" s="90"/>
      <c r="F372" s="66"/>
      <c r="G372" s="66"/>
      <c r="H372" s="552"/>
      <c r="I372" s="552"/>
      <c r="J372" s="552"/>
      <c r="K372" s="552"/>
      <c r="L372" s="552"/>
      <c r="M372" s="552"/>
      <c r="N372" s="552"/>
      <c r="O372" s="552"/>
      <c r="P372" s="552"/>
      <c r="Q372" s="552"/>
      <c r="R372" s="552"/>
      <c r="S372" s="552"/>
      <c r="T372" s="552"/>
      <c r="U372" s="552"/>
      <c r="V372" s="552"/>
    </row>
    <row r="373" spans="1:22">
      <c r="A373" s="93"/>
      <c r="B373" s="106"/>
      <c r="C373" s="94"/>
      <c r="D373" s="94"/>
      <c r="E373" s="90"/>
      <c r="F373" s="66"/>
      <c r="G373" s="66"/>
      <c r="H373" s="552"/>
      <c r="I373" s="552"/>
      <c r="J373" s="552"/>
      <c r="K373" s="552"/>
      <c r="L373" s="552"/>
      <c r="M373" s="552"/>
      <c r="N373" s="552"/>
      <c r="O373" s="552"/>
      <c r="P373" s="552"/>
      <c r="Q373" s="552"/>
      <c r="R373" s="552"/>
      <c r="S373" s="552"/>
      <c r="T373" s="552"/>
      <c r="U373" s="552"/>
      <c r="V373" s="552"/>
    </row>
    <row r="374" spans="1:22">
      <c r="A374" s="93"/>
      <c r="B374" s="106"/>
      <c r="C374" s="94"/>
      <c r="D374" s="94"/>
      <c r="E374" s="90"/>
      <c r="F374" s="66"/>
      <c r="G374" s="66"/>
      <c r="H374" s="552"/>
      <c r="I374" s="552"/>
      <c r="J374" s="552"/>
      <c r="K374" s="552"/>
      <c r="L374" s="552"/>
      <c r="M374" s="552"/>
      <c r="N374" s="552"/>
      <c r="O374" s="552"/>
      <c r="P374" s="552"/>
      <c r="Q374" s="552"/>
      <c r="R374" s="552"/>
      <c r="S374" s="552"/>
      <c r="T374" s="552"/>
      <c r="U374" s="552"/>
      <c r="V374" s="552"/>
    </row>
    <row r="375" spans="1:22">
      <c r="A375" s="93"/>
      <c r="B375" s="106"/>
      <c r="C375" s="94"/>
      <c r="D375" s="94"/>
      <c r="E375" s="90"/>
      <c r="F375" s="66"/>
      <c r="G375" s="66"/>
      <c r="H375" s="552"/>
      <c r="I375" s="552"/>
      <c r="J375" s="552"/>
      <c r="K375" s="552"/>
      <c r="L375" s="552"/>
      <c r="M375" s="552"/>
      <c r="N375" s="552"/>
      <c r="O375" s="552"/>
      <c r="P375" s="552"/>
      <c r="Q375" s="552"/>
      <c r="R375" s="552"/>
      <c r="S375" s="552"/>
      <c r="T375" s="552"/>
      <c r="U375" s="552"/>
      <c r="V375" s="552"/>
    </row>
    <row r="376" spans="1:22">
      <c r="A376" s="93"/>
      <c r="B376" s="106"/>
      <c r="C376" s="94"/>
      <c r="D376" s="94"/>
      <c r="E376" s="90"/>
      <c r="F376" s="66"/>
      <c r="G376" s="66"/>
      <c r="H376" s="552"/>
      <c r="I376" s="552"/>
      <c r="J376" s="552"/>
      <c r="K376" s="552"/>
      <c r="L376" s="552"/>
      <c r="M376" s="552"/>
      <c r="N376" s="552"/>
      <c r="O376" s="552"/>
      <c r="P376" s="552"/>
      <c r="Q376" s="552"/>
      <c r="R376" s="552"/>
      <c r="S376" s="552"/>
      <c r="T376" s="552"/>
      <c r="U376" s="552"/>
      <c r="V376" s="552"/>
    </row>
    <row r="377" spans="1:22">
      <c r="A377" s="93"/>
      <c r="B377" s="106"/>
      <c r="C377" s="94"/>
      <c r="D377" s="94"/>
      <c r="E377" s="90"/>
      <c r="F377" s="66"/>
      <c r="G377" s="66"/>
      <c r="H377" s="552"/>
      <c r="I377" s="552"/>
      <c r="J377" s="552"/>
      <c r="K377" s="552"/>
      <c r="L377" s="552"/>
      <c r="M377" s="552"/>
      <c r="N377" s="552"/>
      <c r="O377" s="552"/>
      <c r="P377" s="552"/>
      <c r="Q377" s="552"/>
      <c r="R377" s="552"/>
      <c r="S377" s="552"/>
      <c r="T377" s="552"/>
      <c r="U377" s="552"/>
      <c r="V377" s="552"/>
    </row>
    <row r="378" spans="1:22">
      <c r="A378" s="93"/>
      <c r="B378" s="106"/>
      <c r="C378" s="94"/>
      <c r="D378" s="94"/>
      <c r="E378" s="90"/>
      <c r="F378" s="66"/>
      <c r="G378" s="66"/>
      <c r="H378" s="552"/>
      <c r="I378" s="552"/>
      <c r="J378" s="552"/>
      <c r="K378" s="552"/>
      <c r="L378" s="552"/>
      <c r="M378" s="552"/>
      <c r="N378" s="552"/>
      <c r="O378" s="552"/>
      <c r="P378" s="552"/>
      <c r="Q378" s="552"/>
      <c r="R378" s="552"/>
      <c r="S378" s="552"/>
      <c r="T378" s="552"/>
      <c r="U378" s="552"/>
      <c r="V378" s="552"/>
    </row>
    <row r="379" spans="1:22">
      <c r="A379" s="93"/>
      <c r="B379" s="106"/>
      <c r="C379" s="94"/>
      <c r="D379" s="94"/>
      <c r="E379" s="90"/>
      <c r="F379" s="66"/>
      <c r="G379" s="66"/>
      <c r="H379" s="552"/>
      <c r="I379" s="552"/>
      <c r="J379" s="552"/>
      <c r="K379" s="552"/>
      <c r="L379" s="552"/>
      <c r="M379" s="552"/>
      <c r="N379" s="552"/>
      <c r="O379" s="552"/>
      <c r="P379" s="552"/>
      <c r="Q379" s="552"/>
      <c r="R379" s="552"/>
      <c r="S379" s="552"/>
      <c r="T379" s="552"/>
      <c r="U379" s="552"/>
      <c r="V379" s="552"/>
    </row>
    <row r="380" spans="1:22">
      <c r="A380" s="93"/>
      <c r="B380" s="106"/>
      <c r="C380" s="94"/>
      <c r="D380" s="94"/>
      <c r="E380" s="90"/>
      <c r="F380" s="66"/>
      <c r="G380" s="66"/>
      <c r="H380" s="552"/>
      <c r="I380" s="552"/>
      <c r="J380" s="552"/>
      <c r="K380" s="552"/>
      <c r="L380" s="552"/>
      <c r="M380" s="552"/>
      <c r="N380" s="552"/>
      <c r="O380" s="552"/>
      <c r="P380" s="552"/>
      <c r="Q380" s="552"/>
      <c r="R380" s="552"/>
      <c r="S380" s="552"/>
      <c r="T380" s="552"/>
      <c r="U380" s="552"/>
      <c r="V380" s="552"/>
    </row>
    <row r="381" spans="1:22">
      <c r="A381" s="93"/>
      <c r="B381" s="106"/>
      <c r="C381" s="94"/>
      <c r="D381" s="94"/>
      <c r="E381" s="90"/>
      <c r="F381" s="66"/>
      <c r="G381" s="66"/>
      <c r="H381" s="552"/>
      <c r="I381" s="552"/>
      <c r="J381" s="552"/>
      <c r="K381" s="552"/>
      <c r="L381" s="552"/>
      <c r="M381" s="552"/>
      <c r="N381" s="552"/>
      <c r="O381" s="552"/>
      <c r="P381" s="552"/>
      <c r="Q381" s="552"/>
      <c r="R381" s="552"/>
      <c r="S381" s="552"/>
      <c r="T381" s="552"/>
      <c r="U381" s="552"/>
      <c r="V381" s="552"/>
    </row>
    <row r="382" spans="1:22">
      <c r="A382" s="93"/>
      <c r="B382" s="106"/>
      <c r="C382" s="94"/>
      <c r="D382" s="94"/>
      <c r="E382" s="90"/>
      <c r="F382" s="66"/>
      <c r="G382" s="66"/>
      <c r="H382" s="552"/>
      <c r="I382" s="552"/>
      <c r="J382" s="552"/>
      <c r="K382" s="552"/>
      <c r="L382" s="552"/>
      <c r="M382" s="552"/>
      <c r="N382" s="552"/>
      <c r="O382" s="552"/>
      <c r="P382" s="552"/>
      <c r="Q382" s="552"/>
      <c r="R382" s="552"/>
      <c r="S382" s="552"/>
      <c r="T382" s="552"/>
      <c r="U382" s="552"/>
      <c r="V382" s="552"/>
    </row>
    <row r="383" spans="1:22">
      <c r="A383" s="93"/>
      <c r="B383" s="106"/>
      <c r="C383" s="94"/>
      <c r="D383" s="94"/>
      <c r="E383" s="90"/>
      <c r="F383" s="66"/>
      <c r="G383" s="66"/>
      <c r="H383" s="552"/>
      <c r="I383" s="552"/>
      <c r="J383" s="552"/>
      <c r="K383" s="552"/>
      <c r="L383" s="552"/>
      <c r="M383" s="552"/>
      <c r="N383" s="552"/>
      <c r="O383" s="552"/>
      <c r="P383" s="552"/>
      <c r="Q383" s="552"/>
      <c r="R383" s="552"/>
      <c r="S383" s="552"/>
      <c r="T383" s="552"/>
      <c r="U383" s="552"/>
      <c r="V383" s="552"/>
    </row>
    <row r="384" spans="1:22">
      <c r="A384" s="93"/>
      <c r="B384" s="106"/>
      <c r="C384" s="94"/>
      <c r="D384" s="94"/>
      <c r="E384" s="90"/>
      <c r="F384" s="66"/>
      <c r="G384" s="66"/>
      <c r="H384" s="552"/>
      <c r="I384" s="552"/>
      <c r="J384" s="552"/>
      <c r="K384" s="552"/>
      <c r="L384" s="552"/>
      <c r="M384" s="552"/>
      <c r="N384" s="552"/>
      <c r="O384" s="552"/>
      <c r="P384" s="552"/>
      <c r="Q384" s="552"/>
      <c r="R384" s="552"/>
      <c r="S384" s="552"/>
      <c r="T384" s="552"/>
      <c r="U384" s="552"/>
      <c r="V384" s="552"/>
    </row>
    <row r="385" spans="1:22">
      <c r="A385" s="93"/>
      <c r="B385" s="106"/>
      <c r="C385" s="94"/>
      <c r="D385" s="94"/>
      <c r="E385" s="90"/>
      <c r="F385" s="66"/>
      <c r="G385" s="66"/>
      <c r="H385" s="552"/>
      <c r="I385" s="552"/>
      <c r="J385" s="552"/>
      <c r="K385" s="552"/>
      <c r="L385" s="552"/>
      <c r="M385" s="552"/>
      <c r="N385" s="552"/>
      <c r="O385" s="552"/>
      <c r="P385" s="552"/>
      <c r="Q385" s="552"/>
      <c r="R385" s="552"/>
      <c r="S385" s="552"/>
      <c r="T385" s="552"/>
      <c r="U385" s="552"/>
      <c r="V385" s="552"/>
    </row>
    <row r="386" spans="1:22">
      <c r="A386" s="93"/>
      <c r="B386" s="106"/>
      <c r="C386" s="94"/>
      <c r="D386" s="94"/>
      <c r="E386" s="90"/>
      <c r="F386" s="66"/>
      <c r="G386" s="66"/>
      <c r="H386" s="552"/>
      <c r="I386" s="552"/>
      <c r="J386" s="552"/>
      <c r="K386" s="552"/>
      <c r="L386" s="552"/>
      <c r="M386" s="552"/>
      <c r="N386" s="552"/>
      <c r="O386" s="552"/>
      <c r="P386" s="552"/>
      <c r="Q386" s="552"/>
      <c r="R386" s="552"/>
      <c r="S386" s="552"/>
      <c r="T386" s="552"/>
      <c r="U386" s="552"/>
      <c r="V386" s="552"/>
    </row>
    <row r="387" spans="1:22">
      <c r="A387" s="93"/>
      <c r="B387" s="106"/>
      <c r="C387" s="94"/>
      <c r="D387" s="94"/>
      <c r="E387" s="90"/>
      <c r="F387" s="66"/>
      <c r="G387" s="66"/>
      <c r="H387" s="552"/>
      <c r="I387" s="552"/>
      <c r="J387" s="552"/>
      <c r="K387" s="552"/>
      <c r="L387" s="552"/>
      <c r="M387" s="552"/>
      <c r="N387" s="552"/>
      <c r="O387" s="552"/>
      <c r="P387" s="552"/>
      <c r="Q387" s="552"/>
      <c r="R387" s="552"/>
      <c r="S387" s="552"/>
      <c r="T387" s="552"/>
      <c r="U387" s="552"/>
      <c r="V387" s="552"/>
    </row>
    <row r="388" spans="1:22">
      <c r="A388" s="92"/>
      <c r="B388" s="105"/>
      <c r="C388" s="90"/>
      <c r="D388" s="90"/>
      <c r="E388" s="90"/>
      <c r="F388" s="66"/>
      <c r="G388" s="66"/>
      <c r="H388" s="552"/>
      <c r="I388" s="552"/>
      <c r="J388" s="552"/>
      <c r="K388" s="552"/>
      <c r="L388" s="552"/>
      <c r="M388" s="552"/>
      <c r="N388" s="552"/>
      <c r="O388" s="552"/>
      <c r="P388" s="552"/>
      <c r="Q388" s="552"/>
      <c r="R388" s="552"/>
      <c r="S388" s="552"/>
      <c r="T388" s="552"/>
      <c r="U388" s="552"/>
      <c r="V388" s="552"/>
    </row>
    <row r="389" spans="1:22">
      <c r="A389" s="92"/>
      <c r="B389" s="105"/>
      <c r="C389" s="90"/>
      <c r="D389" s="90"/>
      <c r="E389" s="90"/>
      <c r="F389" s="66"/>
      <c r="G389" s="66"/>
      <c r="H389" s="552"/>
      <c r="I389" s="552"/>
      <c r="J389" s="552"/>
      <c r="K389" s="552"/>
      <c r="L389" s="552"/>
      <c r="M389" s="552"/>
      <c r="N389" s="552"/>
      <c r="O389" s="552"/>
      <c r="P389" s="552"/>
      <c r="Q389" s="552"/>
      <c r="R389" s="552"/>
      <c r="S389" s="552"/>
      <c r="T389" s="552"/>
      <c r="U389" s="552"/>
      <c r="V389" s="552"/>
    </row>
    <row r="390" spans="1:22">
      <c r="A390" s="92"/>
      <c r="B390" s="105"/>
      <c r="C390" s="90"/>
      <c r="D390" s="90"/>
      <c r="E390" s="90"/>
      <c r="F390" s="66"/>
      <c r="G390" s="66"/>
      <c r="H390" s="552"/>
      <c r="I390" s="552"/>
      <c r="J390" s="552"/>
      <c r="K390" s="552"/>
      <c r="L390" s="552"/>
      <c r="M390" s="552"/>
      <c r="N390" s="552"/>
      <c r="O390" s="552"/>
      <c r="P390" s="552"/>
      <c r="Q390" s="552"/>
      <c r="R390" s="552"/>
      <c r="S390" s="552"/>
      <c r="T390" s="552"/>
      <c r="U390" s="552"/>
      <c r="V390" s="552"/>
    </row>
    <row r="391" spans="1:22">
      <c r="A391" s="92"/>
      <c r="B391" s="105"/>
      <c r="C391" s="90"/>
      <c r="D391" s="90"/>
      <c r="E391" s="90"/>
      <c r="F391" s="66"/>
      <c r="G391" s="66"/>
      <c r="H391" s="552"/>
      <c r="I391" s="552"/>
      <c r="J391" s="552"/>
      <c r="K391" s="552"/>
      <c r="L391" s="552"/>
      <c r="M391" s="552"/>
      <c r="N391" s="552"/>
      <c r="O391" s="552"/>
      <c r="P391" s="552"/>
      <c r="Q391" s="552"/>
      <c r="R391" s="552"/>
      <c r="S391" s="552"/>
      <c r="T391" s="552"/>
      <c r="U391" s="552"/>
      <c r="V391" s="552"/>
    </row>
    <row r="392" spans="1:22">
      <c r="A392" s="92"/>
      <c r="B392" s="105"/>
      <c r="C392" s="90"/>
      <c r="D392" s="90"/>
      <c r="E392" s="90"/>
      <c r="F392" s="66"/>
      <c r="G392" s="66"/>
      <c r="H392" s="552"/>
      <c r="I392" s="552"/>
      <c r="J392" s="552"/>
      <c r="K392" s="552"/>
      <c r="L392" s="552"/>
      <c r="M392" s="552"/>
      <c r="N392" s="552"/>
      <c r="O392" s="552"/>
      <c r="P392" s="552"/>
      <c r="Q392" s="552"/>
      <c r="R392" s="552"/>
      <c r="S392" s="552"/>
      <c r="T392" s="552"/>
      <c r="U392" s="552"/>
      <c r="V392" s="552"/>
    </row>
    <row r="393" spans="1:22">
      <c r="A393" s="92"/>
      <c r="B393" s="105"/>
      <c r="C393" s="90"/>
      <c r="D393" s="90"/>
      <c r="E393" s="90"/>
      <c r="F393" s="66"/>
      <c r="G393" s="66"/>
      <c r="H393" s="552"/>
      <c r="I393" s="552"/>
      <c r="J393" s="552"/>
      <c r="K393" s="552"/>
      <c r="L393" s="552"/>
      <c r="M393" s="552"/>
      <c r="N393" s="552"/>
      <c r="O393" s="552"/>
      <c r="P393" s="552"/>
      <c r="Q393" s="552"/>
      <c r="R393" s="552"/>
      <c r="S393" s="552"/>
      <c r="T393" s="552"/>
      <c r="U393" s="552"/>
      <c r="V393" s="552"/>
    </row>
    <row r="394" spans="1:22">
      <c r="A394" s="92"/>
      <c r="B394" s="105"/>
      <c r="C394" s="90"/>
      <c r="D394" s="90"/>
      <c r="E394" s="90"/>
      <c r="F394" s="66"/>
      <c r="G394" s="66"/>
      <c r="H394" s="552"/>
      <c r="I394" s="552"/>
      <c r="J394" s="552"/>
      <c r="K394" s="552"/>
      <c r="L394" s="552"/>
      <c r="M394" s="552"/>
      <c r="N394" s="552"/>
      <c r="O394" s="552"/>
      <c r="P394" s="552"/>
      <c r="Q394" s="552"/>
      <c r="R394" s="552"/>
      <c r="S394" s="552"/>
      <c r="T394" s="552"/>
      <c r="U394" s="552"/>
      <c r="V394" s="552"/>
    </row>
    <row r="395" spans="1:22">
      <c r="A395" s="92"/>
      <c r="B395" s="105"/>
      <c r="C395" s="90"/>
      <c r="D395" s="90"/>
      <c r="E395" s="90"/>
      <c r="F395" s="66"/>
      <c r="G395" s="66"/>
      <c r="H395" s="552"/>
      <c r="I395" s="552"/>
      <c r="J395" s="552"/>
      <c r="K395" s="552"/>
      <c r="L395" s="552"/>
      <c r="M395" s="552"/>
      <c r="N395" s="552"/>
      <c r="O395" s="552"/>
      <c r="P395" s="552"/>
      <c r="Q395" s="552"/>
      <c r="R395" s="552"/>
      <c r="S395" s="552"/>
      <c r="T395" s="552"/>
      <c r="U395" s="552"/>
      <c r="V395" s="552"/>
    </row>
    <row r="396" spans="1:22">
      <c r="A396" s="92"/>
      <c r="B396" s="105"/>
      <c r="C396" s="90"/>
      <c r="D396" s="90"/>
      <c r="E396" s="90"/>
      <c r="F396" s="66"/>
      <c r="G396" s="66"/>
      <c r="H396" s="552"/>
      <c r="I396" s="552"/>
      <c r="J396" s="552"/>
      <c r="K396" s="552"/>
      <c r="L396" s="552"/>
      <c r="M396" s="552"/>
      <c r="N396" s="552"/>
      <c r="O396" s="552"/>
      <c r="P396" s="552"/>
      <c r="Q396" s="552"/>
      <c r="R396" s="552"/>
      <c r="S396" s="552"/>
      <c r="T396" s="552"/>
      <c r="U396" s="552"/>
      <c r="V396" s="552"/>
    </row>
    <row r="397" spans="1:22">
      <c r="A397" s="92"/>
      <c r="B397" s="105"/>
      <c r="C397" s="90"/>
      <c r="D397" s="90"/>
      <c r="E397" s="90"/>
      <c r="F397" s="66"/>
      <c r="G397" s="66"/>
      <c r="H397" s="552"/>
      <c r="I397" s="552"/>
      <c r="J397" s="552"/>
      <c r="K397" s="552"/>
      <c r="L397" s="552"/>
      <c r="M397" s="552"/>
      <c r="N397" s="552"/>
      <c r="O397" s="552"/>
      <c r="P397" s="552"/>
      <c r="Q397" s="552"/>
      <c r="R397" s="552"/>
      <c r="S397" s="552"/>
      <c r="T397" s="552"/>
      <c r="U397" s="552"/>
      <c r="V397" s="552"/>
    </row>
    <row r="398" spans="1:22">
      <c r="A398" s="92"/>
      <c r="B398" s="105"/>
      <c r="C398" s="90"/>
      <c r="D398" s="90"/>
      <c r="E398" s="90"/>
      <c r="F398" s="66"/>
      <c r="G398" s="66"/>
      <c r="H398" s="552"/>
      <c r="I398" s="552"/>
      <c r="J398" s="552"/>
      <c r="K398" s="552"/>
      <c r="L398" s="552"/>
      <c r="M398" s="552"/>
      <c r="N398" s="552"/>
      <c r="O398" s="552"/>
      <c r="P398" s="552"/>
      <c r="Q398" s="552"/>
      <c r="R398" s="552"/>
      <c r="S398" s="552"/>
      <c r="T398" s="552"/>
      <c r="U398" s="552"/>
      <c r="V398" s="552"/>
    </row>
    <row r="399" spans="1:22">
      <c r="A399" s="92"/>
      <c r="B399" s="105"/>
      <c r="C399" s="90"/>
      <c r="D399" s="90"/>
      <c r="E399" s="90"/>
      <c r="F399" s="66"/>
      <c r="G399" s="66"/>
      <c r="H399" s="552"/>
      <c r="I399" s="552"/>
      <c r="J399" s="552"/>
      <c r="K399" s="552"/>
      <c r="L399" s="552"/>
      <c r="M399" s="552"/>
      <c r="N399" s="552"/>
      <c r="O399" s="552"/>
      <c r="P399" s="552"/>
      <c r="Q399" s="552"/>
      <c r="R399" s="552"/>
      <c r="S399" s="552"/>
      <c r="T399" s="552"/>
      <c r="U399" s="552"/>
      <c r="V399" s="552"/>
    </row>
    <row r="400" spans="1:22">
      <c r="A400" s="92"/>
      <c r="B400" s="105"/>
      <c r="C400" s="90"/>
      <c r="D400" s="90"/>
      <c r="E400" s="90"/>
      <c r="F400" s="66"/>
      <c r="G400" s="66"/>
      <c r="H400" s="552"/>
      <c r="I400" s="552"/>
      <c r="J400" s="552"/>
      <c r="K400" s="552"/>
      <c r="L400" s="552"/>
      <c r="M400" s="552"/>
      <c r="N400" s="552"/>
      <c r="O400" s="552"/>
      <c r="P400" s="552"/>
      <c r="Q400" s="552"/>
      <c r="R400" s="552"/>
      <c r="S400" s="552"/>
      <c r="T400" s="552"/>
      <c r="U400" s="552"/>
      <c r="V400" s="552"/>
    </row>
    <row r="401" spans="1:22">
      <c r="A401" s="92"/>
      <c r="B401" s="105"/>
      <c r="C401" s="90"/>
      <c r="D401" s="90"/>
      <c r="E401" s="90"/>
      <c r="F401" s="66"/>
      <c r="G401" s="66"/>
      <c r="H401" s="552"/>
      <c r="I401" s="552"/>
      <c r="J401" s="552"/>
      <c r="K401" s="552"/>
      <c r="L401" s="552"/>
      <c r="M401" s="552"/>
      <c r="N401" s="552"/>
      <c r="O401" s="552"/>
      <c r="P401" s="552"/>
      <c r="Q401" s="552"/>
      <c r="R401" s="552"/>
      <c r="S401" s="552"/>
      <c r="T401" s="552"/>
      <c r="U401" s="552"/>
      <c r="V401" s="552"/>
    </row>
    <row r="402" spans="1:22">
      <c r="A402" s="92"/>
      <c r="B402" s="105"/>
      <c r="C402" s="90"/>
      <c r="D402" s="90"/>
      <c r="E402" s="90"/>
      <c r="F402" s="66"/>
      <c r="G402" s="66"/>
      <c r="H402" s="552"/>
      <c r="I402" s="552"/>
      <c r="J402" s="552"/>
      <c r="K402" s="552"/>
      <c r="L402" s="552"/>
      <c r="M402" s="552"/>
      <c r="N402" s="552"/>
      <c r="O402" s="552"/>
      <c r="P402" s="552"/>
      <c r="Q402" s="552"/>
      <c r="R402" s="552"/>
      <c r="S402" s="552"/>
      <c r="T402" s="552"/>
      <c r="U402" s="552"/>
      <c r="V402" s="552"/>
    </row>
    <row r="403" spans="1:22">
      <c r="A403" s="92"/>
      <c r="B403" s="105"/>
      <c r="C403" s="90"/>
      <c r="D403" s="90"/>
      <c r="E403" s="90"/>
      <c r="F403" s="66"/>
      <c r="G403" s="66"/>
      <c r="H403" s="552"/>
      <c r="I403" s="552"/>
      <c r="J403" s="552"/>
      <c r="K403" s="552"/>
      <c r="L403" s="552"/>
      <c r="M403" s="552"/>
      <c r="N403" s="552"/>
      <c r="O403" s="552"/>
      <c r="P403" s="552"/>
      <c r="Q403" s="552"/>
      <c r="R403" s="552"/>
      <c r="S403" s="552"/>
      <c r="T403" s="552"/>
      <c r="U403" s="552"/>
      <c r="V403" s="552"/>
    </row>
    <row r="404" spans="1:22">
      <c r="A404" s="92"/>
      <c r="B404" s="105"/>
      <c r="C404" s="90"/>
      <c r="D404" s="90"/>
      <c r="E404" s="90"/>
      <c r="F404" s="66"/>
      <c r="G404" s="66"/>
      <c r="H404" s="552"/>
      <c r="I404" s="552"/>
      <c r="J404" s="552"/>
      <c r="K404" s="552"/>
      <c r="L404" s="552"/>
      <c r="M404" s="552"/>
      <c r="N404" s="552"/>
      <c r="O404" s="552"/>
      <c r="P404" s="552"/>
      <c r="Q404" s="552"/>
      <c r="R404" s="552"/>
      <c r="S404" s="552"/>
      <c r="T404" s="552"/>
      <c r="U404" s="552"/>
      <c r="V404" s="552"/>
    </row>
    <row r="405" spans="1:22">
      <c r="A405" s="92"/>
      <c r="B405" s="105"/>
      <c r="C405" s="90"/>
      <c r="D405" s="90"/>
      <c r="E405" s="90"/>
      <c r="F405" s="66"/>
      <c r="G405" s="66"/>
      <c r="H405" s="552"/>
      <c r="I405" s="552"/>
      <c r="J405" s="552"/>
      <c r="K405" s="552"/>
      <c r="L405" s="552"/>
      <c r="M405" s="552"/>
      <c r="N405" s="552"/>
      <c r="O405" s="552"/>
      <c r="P405" s="552"/>
      <c r="Q405" s="552"/>
      <c r="R405" s="552"/>
      <c r="S405" s="552"/>
      <c r="T405" s="552"/>
      <c r="U405" s="552"/>
      <c r="V405" s="552"/>
    </row>
    <row r="406" spans="1:22">
      <c r="A406" s="92"/>
      <c r="B406" s="105"/>
      <c r="C406" s="90"/>
      <c r="D406" s="90"/>
      <c r="E406" s="90"/>
      <c r="F406" s="66"/>
      <c r="G406" s="66"/>
      <c r="H406" s="552"/>
      <c r="I406" s="552"/>
      <c r="J406" s="552"/>
      <c r="K406" s="552"/>
      <c r="L406" s="552"/>
      <c r="M406" s="552"/>
      <c r="N406" s="552"/>
      <c r="O406" s="552"/>
      <c r="P406" s="552"/>
      <c r="Q406" s="552"/>
      <c r="R406" s="552"/>
      <c r="S406" s="552"/>
      <c r="T406" s="552"/>
      <c r="U406" s="552"/>
      <c r="V406" s="552"/>
    </row>
    <row r="407" spans="1:22">
      <c r="A407" s="92"/>
      <c r="B407" s="105"/>
      <c r="C407" s="90"/>
      <c r="D407" s="90"/>
      <c r="E407" s="90"/>
      <c r="F407" s="66"/>
      <c r="G407" s="66"/>
      <c r="H407" s="552"/>
      <c r="I407" s="552"/>
      <c r="J407" s="552"/>
      <c r="K407" s="552"/>
      <c r="L407" s="552"/>
      <c r="M407" s="552"/>
      <c r="N407" s="552"/>
      <c r="O407" s="552"/>
      <c r="P407" s="552"/>
      <c r="Q407" s="552"/>
      <c r="R407" s="552"/>
      <c r="S407" s="552"/>
      <c r="T407" s="552"/>
      <c r="U407" s="552"/>
      <c r="V407" s="552"/>
    </row>
    <row r="408" spans="1:22">
      <c r="A408" s="92"/>
      <c r="B408" s="105"/>
      <c r="C408" s="90"/>
      <c r="D408" s="90"/>
      <c r="E408" s="90"/>
      <c r="F408" s="66"/>
      <c r="G408" s="66"/>
      <c r="H408" s="552"/>
      <c r="I408" s="552"/>
      <c r="J408" s="552"/>
      <c r="K408" s="552"/>
      <c r="L408" s="552"/>
      <c r="M408" s="552"/>
      <c r="N408" s="552"/>
      <c r="O408" s="552"/>
      <c r="P408" s="552"/>
      <c r="Q408" s="552"/>
      <c r="R408" s="552"/>
      <c r="S408" s="552"/>
      <c r="T408" s="552"/>
      <c r="U408" s="552"/>
      <c r="V408" s="552"/>
    </row>
    <row r="409" spans="1:22">
      <c r="A409" s="92"/>
      <c r="B409" s="105"/>
      <c r="C409" s="90"/>
      <c r="D409" s="90"/>
      <c r="E409" s="90"/>
      <c r="F409" s="66"/>
      <c r="G409" s="66"/>
    </row>
    <row r="410" spans="1:22">
      <c r="A410" s="92"/>
      <c r="B410" s="105"/>
      <c r="C410" s="90"/>
      <c r="D410" s="90"/>
      <c r="E410" s="90"/>
      <c r="F410" s="66"/>
      <c r="G410" s="66"/>
    </row>
    <row r="411" spans="1:22">
      <c r="A411" s="92"/>
      <c r="B411" s="105"/>
      <c r="C411" s="90"/>
      <c r="D411" s="90"/>
      <c r="E411" s="90"/>
      <c r="F411" s="66"/>
      <c r="G411" s="66"/>
    </row>
    <row r="412" spans="1:22">
      <c r="A412" s="92"/>
      <c r="B412" s="105"/>
      <c r="C412" s="90"/>
      <c r="D412" s="90"/>
      <c r="E412" s="90"/>
      <c r="F412" s="66"/>
      <c r="G412" s="66"/>
    </row>
    <row r="413" spans="1:22">
      <c r="A413" s="92"/>
      <c r="B413" s="105"/>
      <c r="C413" s="90"/>
      <c r="D413" s="90"/>
      <c r="E413" s="90"/>
      <c r="F413" s="66"/>
      <c r="G413" s="66"/>
    </row>
    <row r="414" spans="1:22">
      <c r="A414" s="92"/>
      <c r="B414" s="105"/>
      <c r="C414" s="90"/>
      <c r="D414" s="90"/>
      <c r="E414" s="90"/>
      <c r="F414" s="66"/>
      <c r="G414" s="66"/>
    </row>
    <row r="415" spans="1:22">
      <c r="A415" s="92"/>
      <c r="B415" s="105"/>
      <c r="C415" s="90"/>
      <c r="D415" s="90"/>
      <c r="E415" s="90"/>
      <c r="F415" s="66"/>
      <c r="G415" s="66"/>
    </row>
    <row r="416" spans="1:22">
      <c r="A416" s="92"/>
      <c r="B416" s="105"/>
      <c r="C416" s="90"/>
      <c r="D416" s="90"/>
      <c r="E416" s="90"/>
      <c r="F416" s="66"/>
      <c r="G416" s="66"/>
    </row>
  </sheetData>
  <sheetProtection insertRows="0"/>
  <mergeCells count="4">
    <mergeCell ref="A6:G6"/>
    <mergeCell ref="A2:G2"/>
    <mergeCell ref="A3:G3"/>
    <mergeCell ref="A4:G4"/>
  </mergeCells>
  <phoneticPr fontId="6" type="noConversion"/>
  <conditionalFormatting sqref="A1:XFD1048576">
    <cfRule type="expression" dxfId="13" priority="3">
      <formula>CELL("protect",A1)=1</formula>
    </cfRule>
    <cfRule type="expression" dxfId="12" priority="1">
      <formula>+CELL("protect",A1)=1</formula>
    </cfRule>
  </conditionalFormatting>
  <pageMargins left="0.70866141732283472" right="0.43307086614173229" top="0.74803149606299213" bottom="0.74803149606299213" header="0.31496062992125984" footer="0.31496062992125984"/>
  <pageSetup paperSize="5" scale="90" orientation="portrait" r:id="rId1"/>
  <headerFooter alignWithMargins="0">
    <oddFooter>&amp;R10-1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0"/>
  <sheetViews>
    <sheetView zoomScaleNormal="100" workbookViewId="0"/>
  </sheetViews>
  <sheetFormatPr defaultRowHeight="13"/>
  <cols>
    <col min="1" max="1" width="1.8984375" customWidth="1"/>
    <col min="2" max="2" width="30" customWidth="1"/>
    <col min="3" max="3" width="1.69921875" customWidth="1"/>
    <col min="4" max="7" width="15.69921875" customWidth="1"/>
    <col min="8" max="8" width="4.69921875" customWidth="1"/>
  </cols>
  <sheetData>
    <row r="1" spans="1:8">
      <c r="A1" s="351"/>
      <c r="B1" s="375"/>
      <c r="C1" s="375"/>
      <c r="D1" s="375"/>
      <c r="E1" s="375"/>
      <c r="F1" s="375"/>
      <c r="G1" s="375"/>
      <c r="H1" s="173"/>
    </row>
    <row r="2" spans="1:8" ht="16.5">
      <c r="A2" s="169"/>
      <c r="B2" s="1032" t="s">
        <v>111</v>
      </c>
      <c r="C2" s="1032"/>
      <c r="D2" s="1032"/>
      <c r="E2" s="1032"/>
      <c r="F2" s="1032"/>
      <c r="G2" s="1032"/>
      <c r="H2" s="1079"/>
    </row>
    <row r="3" spans="1:8" ht="16.5">
      <c r="A3" s="169"/>
      <c r="B3" s="1032" t="s">
        <v>27</v>
      </c>
      <c r="C3" s="1032"/>
      <c r="D3" s="1032"/>
      <c r="E3" s="1032"/>
      <c r="F3" s="1032"/>
      <c r="G3" s="1032"/>
      <c r="H3" s="1079"/>
    </row>
    <row r="4" spans="1:8" ht="15.5">
      <c r="A4" s="169"/>
      <c r="B4" s="1077" t="str">
        <f>title!A5</f>
        <v>(name of municipality)</v>
      </c>
      <c r="C4" s="1077"/>
      <c r="D4" s="1077"/>
      <c r="E4" s="1077"/>
      <c r="F4" s="1077"/>
      <c r="G4" s="1077"/>
      <c r="H4" s="1080"/>
    </row>
    <row r="5" spans="1:8" ht="15.5">
      <c r="A5" s="367"/>
      <c r="B5" s="570" t="s">
        <v>403</v>
      </c>
      <c r="C5" s="368"/>
      <c r="D5" s="372"/>
      <c r="E5" s="372"/>
      <c r="F5" s="372"/>
      <c r="G5" s="372"/>
      <c r="H5" s="700"/>
    </row>
    <row r="6" spans="1:8" ht="15.5">
      <c r="A6" s="169"/>
      <c r="B6" s="1077" t="str">
        <f>title!A7</f>
        <v>For the Year 20</v>
      </c>
      <c r="C6" s="1077"/>
      <c r="D6" s="1077"/>
      <c r="E6" s="1077"/>
      <c r="F6" s="1077"/>
      <c r="G6" s="1077"/>
      <c r="H6" s="1080"/>
    </row>
    <row r="7" spans="1:8" ht="9.65" customHeight="1">
      <c r="A7" s="169"/>
      <c r="B7" s="546"/>
      <c r="C7" s="546"/>
      <c r="D7" s="546"/>
      <c r="E7" s="546"/>
      <c r="F7" s="546"/>
      <c r="G7" s="546"/>
      <c r="H7" s="159"/>
    </row>
    <row r="8" spans="1:8">
      <c r="A8" s="169"/>
      <c r="B8" s="89"/>
      <c r="C8" s="103"/>
      <c r="D8" s="545">
        <v>2014</v>
      </c>
      <c r="E8" s="545">
        <v>2014</v>
      </c>
      <c r="F8" s="545">
        <v>2015</v>
      </c>
      <c r="G8" s="545" t="s">
        <v>28</v>
      </c>
      <c r="H8" s="159"/>
    </row>
    <row r="9" spans="1:8">
      <c r="A9" s="169"/>
      <c r="B9" s="107" t="s">
        <v>256</v>
      </c>
      <c r="C9" s="89"/>
      <c r="D9" s="127" t="s">
        <v>248</v>
      </c>
      <c r="E9" s="127" t="s">
        <v>29</v>
      </c>
      <c r="F9" s="127" t="s">
        <v>248</v>
      </c>
      <c r="G9" s="127" t="s">
        <v>248</v>
      </c>
      <c r="H9" s="159"/>
    </row>
    <row r="10" spans="1:8">
      <c r="A10" s="169"/>
      <c r="B10" s="112" t="s">
        <v>257</v>
      </c>
      <c r="C10" s="109"/>
      <c r="D10" s="120"/>
      <c r="E10" s="120"/>
      <c r="F10" s="120"/>
      <c r="G10" s="120"/>
      <c r="H10" s="159"/>
    </row>
    <row r="11" spans="1:8" ht="15" customHeight="1">
      <c r="A11" s="169"/>
      <c r="B11" s="104" t="s">
        <v>258</v>
      </c>
      <c r="C11" s="109"/>
      <c r="D11" s="418"/>
      <c r="E11" s="418"/>
      <c r="F11" s="418"/>
      <c r="G11" s="418"/>
      <c r="H11" s="159"/>
    </row>
    <row r="12" spans="1:8" ht="15" customHeight="1">
      <c r="A12" s="169"/>
      <c r="B12" s="104" t="s">
        <v>259</v>
      </c>
      <c r="C12" s="110"/>
      <c r="D12" s="418"/>
      <c r="E12" s="418"/>
      <c r="F12" s="418"/>
      <c r="G12" s="418"/>
      <c r="H12" s="159"/>
    </row>
    <row r="13" spans="1:8" ht="15" customHeight="1">
      <c r="A13" s="169"/>
      <c r="B13" s="104" t="s">
        <v>260</v>
      </c>
      <c r="C13" s="110"/>
      <c r="D13" s="418"/>
      <c r="E13" s="418"/>
      <c r="F13" s="418"/>
      <c r="G13" s="418"/>
      <c r="H13" s="159"/>
    </row>
    <row r="14" spans="1:8" ht="15" customHeight="1">
      <c r="A14" s="169"/>
      <c r="B14" s="104" t="s">
        <v>261</v>
      </c>
      <c r="C14" s="110"/>
      <c r="D14" s="418"/>
      <c r="E14" s="418"/>
      <c r="F14" s="418"/>
      <c r="G14" s="418"/>
      <c r="H14" s="159"/>
    </row>
    <row r="15" spans="1:8" ht="15" customHeight="1">
      <c r="A15" s="169"/>
      <c r="B15" s="104" t="s">
        <v>262</v>
      </c>
      <c r="C15" s="110"/>
      <c r="D15" s="418"/>
      <c r="E15" s="418"/>
      <c r="F15" s="418"/>
      <c r="G15" s="418"/>
      <c r="H15" s="159"/>
    </row>
    <row r="16" spans="1:8">
      <c r="A16" s="169"/>
      <c r="B16" s="112" t="s">
        <v>263</v>
      </c>
      <c r="C16" s="110"/>
      <c r="D16" s="96"/>
      <c r="E16" s="96"/>
      <c r="F16" s="96"/>
      <c r="G16" s="96"/>
      <c r="H16" s="159"/>
    </row>
    <row r="17" spans="1:8" ht="15" customHeight="1">
      <c r="A17" s="169"/>
      <c r="B17" s="104" t="s">
        <v>258</v>
      </c>
      <c r="C17" s="110"/>
      <c r="D17" s="418"/>
      <c r="E17" s="418"/>
      <c r="F17" s="418"/>
      <c r="G17" s="418"/>
      <c r="H17" s="159"/>
    </row>
    <row r="18" spans="1:8" ht="15" customHeight="1">
      <c r="A18" s="169"/>
      <c r="B18" s="104" t="s">
        <v>259</v>
      </c>
      <c r="C18" s="110"/>
      <c r="D18" s="418"/>
      <c r="E18" s="418"/>
      <c r="F18" s="418"/>
      <c r="G18" s="418"/>
      <c r="H18" s="159"/>
    </row>
    <row r="19" spans="1:8" ht="15" customHeight="1">
      <c r="A19" s="169"/>
      <c r="B19" s="104" t="s">
        <v>112</v>
      </c>
      <c r="C19" s="109"/>
      <c r="D19" s="418"/>
      <c r="E19" s="418"/>
      <c r="F19" s="418"/>
      <c r="G19" s="418"/>
      <c r="H19" s="159"/>
    </row>
    <row r="20" spans="1:8" ht="6.65" customHeight="1">
      <c r="A20" s="169"/>
      <c r="B20" s="104"/>
      <c r="C20" s="109"/>
      <c r="D20" s="96"/>
      <c r="E20" s="96"/>
      <c r="F20" s="96"/>
      <c r="G20" s="96"/>
      <c r="H20" s="159"/>
    </row>
    <row r="21" spans="1:8" ht="20.149999999999999" customHeight="1">
      <c r="A21" s="169"/>
      <c r="B21" s="104" t="s">
        <v>113</v>
      </c>
      <c r="C21" s="109"/>
      <c r="D21" s="129">
        <f>SUM(D11:D19)</f>
        <v>0</v>
      </c>
      <c r="E21" s="129">
        <f>SUM(E11:E19)</f>
        <v>0</v>
      </c>
      <c r="F21" s="129">
        <f>SUM(F11:F19)</f>
        <v>0</v>
      </c>
      <c r="G21" s="129">
        <f>SUM(G11:G19)</f>
        <v>0</v>
      </c>
      <c r="H21" s="159"/>
    </row>
    <row r="22" spans="1:8" ht="6.65" customHeight="1">
      <c r="A22" s="169"/>
      <c r="B22" s="104"/>
      <c r="C22" s="109"/>
      <c r="D22" s="96"/>
      <c r="E22" s="96"/>
      <c r="F22" s="96"/>
      <c r="G22" s="96"/>
      <c r="H22" s="159"/>
    </row>
    <row r="23" spans="1:8" ht="15" customHeight="1">
      <c r="A23" s="169"/>
      <c r="B23" s="104" t="s">
        <v>114</v>
      </c>
      <c r="C23" s="109"/>
      <c r="D23" s="418"/>
      <c r="E23" s="418"/>
      <c r="F23" s="418"/>
      <c r="G23" s="418"/>
      <c r="H23" s="159"/>
    </row>
    <row r="24" spans="1:8" ht="15" customHeight="1">
      <c r="A24" s="169"/>
      <c r="B24" s="104" t="s">
        <v>115</v>
      </c>
      <c r="C24" s="109"/>
      <c r="D24" s="418"/>
      <c r="E24" s="418"/>
      <c r="F24" s="418"/>
      <c r="G24" s="418"/>
      <c r="H24" s="159"/>
    </row>
    <row r="25" spans="1:8" ht="15" customHeight="1">
      <c r="A25" s="169"/>
      <c r="B25" s="104" t="s">
        <v>116</v>
      </c>
      <c r="C25" s="109"/>
      <c r="D25" s="418"/>
      <c r="E25" s="418"/>
      <c r="F25" s="418"/>
      <c r="G25" s="418"/>
      <c r="H25" s="159"/>
    </row>
    <row r="26" spans="1:8" ht="15" customHeight="1">
      <c r="A26" s="169"/>
      <c r="B26" s="537" t="s">
        <v>264</v>
      </c>
      <c r="C26" s="109"/>
      <c r="D26" s="418"/>
      <c r="E26" s="418"/>
      <c r="F26" s="418"/>
      <c r="G26" s="418"/>
      <c r="H26" s="159"/>
    </row>
    <row r="27" spans="1:8" ht="15" customHeight="1">
      <c r="A27" s="169"/>
      <c r="B27" s="104" t="s">
        <v>117</v>
      </c>
      <c r="C27" s="109"/>
      <c r="D27" s="418"/>
      <c r="E27" s="418"/>
      <c r="F27" s="418"/>
      <c r="G27" s="418"/>
      <c r="H27" s="159"/>
    </row>
    <row r="28" spans="1:8" ht="15" customHeight="1">
      <c r="A28" s="169"/>
      <c r="B28" s="104" t="s">
        <v>46</v>
      </c>
      <c r="C28" s="109"/>
      <c r="D28" s="418"/>
      <c r="E28" s="418"/>
      <c r="F28" s="418"/>
      <c r="G28" s="418"/>
      <c r="H28" s="159"/>
    </row>
    <row r="29" spans="1:8" ht="15" customHeight="1">
      <c r="A29" s="169"/>
      <c r="B29" s="537" t="s">
        <v>264</v>
      </c>
      <c r="C29" s="109"/>
      <c r="D29" s="418"/>
      <c r="E29" s="418"/>
      <c r="F29" s="418"/>
      <c r="G29" s="418"/>
      <c r="H29" s="159"/>
    </row>
    <row r="30" spans="1:8" ht="21">
      <c r="A30" s="169"/>
      <c r="B30" s="104" t="s">
        <v>401</v>
      </c>
      <c r="C30" s="109"/>
      <c r="D30" s="418"/>
      <c r="E30" s="418"/>
      <c r="F30" s="418"/>
      <c r="G30" s="418"/>
      <c r="H30" s="159"/>
    </row>
    <row r="31" spans="1:8">
      <c r="A31" s="169"/>
      <c r="B31" s="104" t="s">
        <v>265</v>
      </c>
      <c r="C31" s="109"/>
      <c r="D31" s="418"/>
      <c r="E31" s="418"/>
      <c r="F31" s="418"/>
      <c r="G31" s="418"/>
      <c r="H31" s="159"/>
    </row>
    <row r="32" spans="1:8" ht="15" customHeight="1">
      <c r="A32" s="169"/>
      <c r="B32" s="104" t="s">
        <v>118</v>
      </c>
      <c r="C32" s="109"/>
      <c r="D32" s="418"/>
      <c r="E32" s="418"/>
      <c r="F32" s="418"/>
      <c r="G32" s="418"/>
      <c r="H32" s="159"/>
    </row>
    <row r="33" spans="1:8" ht="7" customHeight="1">
      <c r="A33" s="169"/>
      <c r="B33" s="104"/>
      <c r="C33" s="109"/>
      <c r="D33" s="96"/>
      <c r="E33" s="96"/>
      <c r="F33" s="96"/>
      <c r="G33" s="96"/>
      <c r="H33" s="159"/>
    </row>
    <row r="34" spans="1:8" ht="22" customHeight="1">
      <c r="A34" s="169"/>
      <c r="B34" s="108" t="s">
        <v>119</v>
      </c>
      <c r="C34" s="111"/>
      <c r="D34" s="139">
        <f>D21+SUM(D23:D32)</f>
        <v>0</v>
      </c>
      <c r="E34" s="139">
        <f>E21+SUM(E23:E32)</f>
        <v>0</v>
      </c>
      <c r="F34" s="139">
        <f>F21+SUM(F23:F32)</f>
        <v>0</v>
      </c>
      <c r="G34" s="139">
        <f>G21+SUM(G23:G32)</f>
        <v>0</v>
      </c>
      <c r="H34" s="159"/>
    </row>
    <row r="35" spans="1:8">
      <c r="A35" s="169"/>
      <c r="B35" s="104"/>
      <c r="C35" s="109"/>
      <c r="D35" s="96"/>
      <c r="E35" s="96"/>
      <c r="F35" s="96"/>
      <c r="G35" s="96"/>
      <c r="H35" s="159"/>
    </row>
    <row r="36" spans="1:8" ht="13.5" customHeight="1">
      <c r="A36" s="169"/>
      <c r="B36" s="108" t="s">
        <v>266</v>
      </c>
      <c r="C36" s="111"/>
      <c r="D36" s="96"/>
      <c r="E36" s="96"/>
      <c r="F36" s="96"/>
      <c r="G36" s="96"/>
      <c r="H36" s="159"/>
    </row>
    <row r="37" spans="1:8">
      <c r="A37" s="169"/>
      <c r="B37" s="112" t="s">
        <v>384</v>
      </c>
      <c r="C37" s="109"/>
      <c r="D37" s="96"/>
      <c r="E37" s="96"/>
      <c r="F37" s="96"/>
      <c r="G37" s="96"/>
      <c r="H37" s="159"/>
    </row>
    <row r="38" spans="1:8" ht="15" customHeight="1">
      <c r="A38" s="169"/>
      <c r="B38" s="104" t="s">
        <v>70</v>
      </c>
      <c r="C38" s="109"/>
      <c r="D38" s="418"/>
      <c r="E38" s="418"/>
      <c r="F38" s="418"/>
      <c r="G38" s="418"/>
      <c r="H38" s="159"/>
    </row>
    <row r="39" spans="1:8" ht="15" customHeight="1">
      <c r="A39" s="169"/>
      <c r="B39" s="104" t="s">
        <v>120</v>
      </c>
      <c r="C39" s="109"/>
      <c r="D39" s="418"/>
      <c r="E39" s="418"/>
      <c r="F39" s="418"/>
      <c r="G39" s="418"/>
      <c r="H39" s="159"/>
    </row>
    <row r="40" spans="1:8" ht="15" customHeight="1">
      <c r="A40" s="169"/>
      <c r="B40" s="104" t="s">
        <v>121</v>
      </c>
      <c r="C40" s="109"/>
      <c r="D40" s="418"/>
      <c r="E40" s="418"/>
      <c r="F40" s="418"/>
      <c r="G40" s="418"/>
      <c r="H40" s="159"/>
    </row>
    <row r="41" spans="1:8" ht="15" customHeight="1">
      <c r="A41" s="169"/>
      <c r="B41" s="104" t="s">
        <v>122</v>
      </c>
      <c r="C41" s="109"/>
      <c r="D41" s="418"/>
      <c r="E41" s="418"/>
      <c r="F41" s="418"/>
      <c r="G41" s="418"/>
      <c r="H41" s="159"/>
    </row>
    <row r="42" spans="1:8" ht="15" customHeight="1">
      <c r="A42" s="169"/>
      <c r="B42" s="104" t="s">
        <v>123</v>
      </c>
      <c r="C42" s="109"/>
      <c r="D42" s="418"/>
      <c r="E42" s="418"/>
      <c r="F42" s="418"/>
      <c r="G42" s="418"/>
      <c r="H42" s="159"/>
    </row>
    <row r="43" spans="1:8" ht="15" customHeight="1">
      <c r="A43" s="169"/>
      <c r="B43" s="104" t="s">
        <v>124</v>
      </c>
      <c r="C43" s="109"/>
      <c r="D43" s="418"/>
      <c r="E43" s="418"/>
      <c r="F43" s="418"/>
      <c r="G43" s="418"/>
      <c r="H43" s="159"/>
    </row>
    <row r="44" spans="1:8" ht="15" customHeight="1">
      <c r="A44" s="169"/>
      <c r="B44" s="104" t="s">
        <v>125</v>
      </c>
      <c r="C44" s="109"/>
      <c r="D44" s="418"/>
      <c r="E44" s="418"/>
      <c r="F44" s="418"/>
      <c r="G44" s="418"/>
      <c r="H44" s="159"/>
    </row>
    <row r="45" spans="1:8" ht="15" customHeight="1">
      <c r="A45" s="169"/>
      <c r="B45" s="537" t="s">
        <v>264</v>
      </c>
      <c r="C45" s="109"/>
      <c r="D45" s="418"/>
      <c r="E45" s="418"/>
      <c r="F45" s="418"/>
      <c r="G45" s="418"/>
      <c r="H45" s="159"/>
    </row>
    <row r="46" spans="1:8" ht="20.149999999999999" customHeight="1">
      <c r="A46" s="169"/>
      <c r="B46" s="104" t="s">
        <v>267</v>
      </c>
      <c r="C46" s="109"/>
      <c r="D46" s="129">
        <f>SUM(D38:D45)</f>
        <v>0</v>
      </c>
      <c r="E46" s="129">
        <f>SUM(E38:E45)</f>
        <v>0</v>
      </c>
      <c r="F46" s="129">
        <f>SUM(F38:F45)</f>
        <v>0</v>
      </c>
      <c r="G46" s="129">
        <f>SUM(G38:G45)</f>
        <v>0</v>
      </c>
      <c r="H46" s="159"/>
    </row>
    <row r="47" spans="1:8" ht="7.5" customHeight="1">
      <c r="A47" s="169"/>
      <c r="B47" s="104"/>
      <c r="C47" s="109"/>
      <c r="D47" s="96"/>
      <c r="E47" s="96"/>
      <c r="F47" s="96"/>
      <c r="G47" s="96"/>
      <c r="H47" s="159"/>
    </row>
    <row r="48" spans="1:8" ht="21">
      <c r="A48" s="169"/>
      <c r="B48" s="112" t="s">
        <v>385</v>
      </c>
      <c r="C48" s="109"/>
      <c r="D48" s="96"/>
      <c r="E48" s="96"/>
      <c r="F48" s="96"/>
      <c r="G48" s="96"/>
      <c r="H48" s="159"/>
    </row>
    <row r="49" spans="1:8" ht="15" customHeight="1">
      <c r="A49" s="169"/>
      <c r="B49" s="104" t="s">
        <v>70</v>
      </c>
      <c r="C49" s="109"/>
      <c r="D49" s="418"/>
      <c r="E49" s="418"/>
      <c r="F49" s="418"/>
      <c r="G49" s="418"/>
      <c r="H49" s="159"/>
    </row>
    <row r="50" spans="1:8" ht="15" customHeight="1">
      <c r="A50" s="169"/>
      <c r="B50" s="104" t="s">
        <v>127</v>
      </c>
      <c r="C50" s="109"/>
      <c r="D50" s="418"/>
      <c r="E50" s="418"/>
      <c r="F50" s="418"/>
      <c r="G50" s="418"/>
      <c r="H50" s="159"/>
    </row>
    <row r="51" spans="1:8" ht="15" customHeight="1">
      <c r="A51" s="169"/>
      <c r="B51" s="104" t="s">
        <v>128</v>
      </c>
      <c r="C51" s="109"/>
      <c r="D51" s="418"/>
      <c r="E51" s="418"/>
      <c r="F51" s="418"/>
      <c r="G51" s="418"/>
      <c r="H51" s="159"/>
    </row>
    <row r="52" spans="1:8" ht="15" customHeight="1">
      <c r="A52" s="169"/>
      <c r="B52" s="104" t="s">
        <v>129</v>
      </c>
      <c r="C52" s="109"/>
      <c r="D52" s="418"/>
      <c r="E52" s="418"/>
      <c r="F52" s="418"/>
      <c r="G52" s="418"/>
      <c r="H52" s="159"/>
    </row>
    <row r="53" spans="1:8" ht="15" customHeight="1">
      <c r="A53" s="169"/>
      <c r="B53" s="104" t="s">
        <v>463</v>
      </c>
      <c r="C53" s="109"/>
      <c r="D53" s="418"/>
      <c r="E53" s="418"/>
      <c r="F53" s="418"/>
      <c r="G53" s="418"/>
      <c r="H53" s="159"/>
    </row>
    <row r="54" spans="1:8" ht="15" customHeight="1">
      <c r="A54" s="169"/>
      <c r="B54" s="537" t="s">
        <v>264</v>
      </c>
      <c r="C54" s="109"/>
      <c r="D54" s="418"/>
      <c r="E54" s="418"/>
      <c r="F54" s="418"/>
      <c r="G54" s="418"/>
      <c r="H54" s="159"/>
    </row>
    <row r="55" spans="1:8" ht="20.149999999999999" customHeight="1">
      <c r="A55" s="169"/>
      <c r="B55" s="104" t="s">
        <v>267</v>
      </c>
      <c r="C55" s="109"/>
      <c r="D55" s="129">
        <f>SUM(D49:D54)</f>
        <v>0</v>
      </c>
      <c r="E55" s="129">
        <f>SUM(E49:E54)</f>
        <v>0</v>
      </c>
      <c r="F55" s="129">
        <f>SUM(F49:F54)</f>
        <v>0</v>
      </c>
      <c r="G55" s="129">
        <f>SUM(G49:G54)</f>
        <v>0</v>
      </c>
      <c r="H55" s="159"/>
    </row>
    <row r="56" spans="1:8">
      <c r="A56" s="169"/>
      <c r="B56" s="104"/>
      <c r="C56" s="109"/>
      <c r="D56" s="96"/>
      <c r="E56" s="96"/>
      <c r="F56" s="96"/>
      <c r="G56" s="96"/>
      <c r="H56" s="159"/>
    </row>
    <row r="57" spans="1:8" ht="20.149999999999999" customHeight="1">
      <c r="A57" s="169"/>
      <c r="B57" s="104" t="s">
        <v>268</v>
      </c>
      <c r="C57" s="109"/>
      <c r="D57" s="418"/>
      <c r="E57" s="418"/>
      <c r="F57" s="418"/>
      <c r="G57" s="418"/>
      <c r="H57" s="159"/>
    </row>
    <row r="58" spans="1:8" ht="3.65" customHeight="1">
      <c r="A58" s="169"/>
      <c r="B58" s="104"/>
      <c r="C58" s="109"/>
      <c r="D58" s="449"/>
      <c r="E58" s="449"/>
      <c r="F58" s="449"/>
      <c r="G58" s="449"/>
      <c r="H58" s="159"/>
    </row>
    <row r="59" spans="1:8" ht="20.149999999999999" customHeight="1">
      <c r="A59" s="169"/>
      <c r="B59" s="104" t="s">
        <v>269</v>
      </c>
      <c r="C59" s="109"/>
      <c r="D59" s="418"/>
      <c r="E59" s="418"/>
      <c r="F59" s="418"/>
      <c r="G59" s="418"/>
      <c r="H59" s="159"/>
    </row>
    <row r="60" spans="1:8" ht="3.65" customHeight="1">
      <c r="A60" s="169"/>
      <c r="B60" s="104"/>
      <c r="C60" s="109"/>
      <c r="D60" s="449"/>
      <c r="E60" s="449"/>
      <c r="F60" s="449"/>
      <c r="G60" s="449"/>
      <c r="H60" s="159"/>
    </row>
    <row r="61" spans="1:8" ht="20.149999999999999" customHeight="1">
      <c r="A61" s="169"/>
      <c r="B61" s="104" t="s">
        <v>270</v>
      </c>
      <c r="C61" s="109"/>
      <c r="D61" s="418"/>
      <c r="E61" s="418"/>
      <c r="F61" s="418"/>
      <c r="G61" s="418"/>
      <c r="H61" s="159"/>
    </row>
    <row r="62" spans="1:8" ht="15" customHeight="1">
      <c r="A62" s="169"/>
      <c r="B62" s="104" t="s">
        <v>109</v>
      </c>
      <c r="C62" s="109"/>
      <c r="D62" s="449"/>
      <c r="E62" s="449"/>
      <c r="F62" s="449"/>
      <c r="G62" s="449"/>
      <c r="H62" s="159"/>
    </row>
    <row r="63" spans="1:8" ht="17.149999999999999" customHeight="1">
      <c r="A63" s="169"/>
      <c r="B63" s="537" t="s">
        <v>271</v>
      </c>
      <c r="C63" s="109"/>
      <c r="D63" s="418"/>
      <c r="E63" s="418"/>
      <c r="F63" s="418"/>
      <c r="G63" s="418"/>
      <c r="H63" s="159"/>
    </row>
    <row r="64" spans="1:8" ht="17.149999999999999" customHeight="1">
      <c r="A64" s="169"/>
      <c r="B64" s="104" t="s">
        <v>272</v>
      </c>
      <c r="C64" s="109"/>
      <c r="D64" s="418"/>
      <c r="E64" s="418"/>
      <c r="F64" s="418"/>
      <c r="G64" s="418"/>
      <c r="H64" s="159"/>
    </row>
    <row r="65" spans="1:8" ht="17.149999999999999" customHeight="1">
      <c r="A65" s="169"/>
      <c r="B65" s="537" t="s">
        <v>273</v>
      </c>
      <c r="C65" s="109"/>
      <c r="D65" s="418"/>
      <c r="E65" s="418"/>
      <c r="F65" s="418"/>
      <c r="G65" s="418"/>
      <c r="H65" s="159"/>
    </row>
    <row r="66" spans="1:8" ht="8.15" customHeight="1">
      <c r="A66" s="169"/>
      <c r="B66" s="104"/>
      <c r="C66" s="109"/>
      <c r="D66" s="96"/>
      <c r="E66" s="96"/>
      <c r="F66" s="96"/>
      <c r="G66" s="352"/>
      <c r="H66" s="159"/>
    </row>
    <row r="67" spans="1:8" ht="22" customHeight="1">
      <c r="A67" s="169"/>
      <c r="B67" s="108" t="s">
        <v>130</v>
      </c>
      <c r="C67" s="111"/>
      <c r="D67" s="132">
        <f>D46+D55+SUM(D57:D65)</f>
        <v>0</v>
      </c>
      <c r="E67" s="132">
        <f>E46+E55+SUM(E57:E65)</f>
        <v>0</v>
      </c>
      <c r="F67" s="132">
        <f>F46+F55+SUM(F57:F65)</f>
        <v>0</v>
      </c>
      <c r="G67" s="132">
        <f>G46+G55+SUM(G57:G65)</f>
        <v>0</v>
      </c>
      <c r="H67" s="159"/>
    </row>
    <row r="68" spans="1:8" ht="11.15" customHeight="1">
      <c r="A68" s="169"/>
      <c r="B68" s="104"/>
      <c r="C68" s="109"/>
      <c r="D68" s="96"/>
      <c r="E68" s="96"/>
      <c r="F68" s="96"/>
      <c r="G68" s="96"/>
      <c r="H68" s="159"/>
    </row>
    <row r="69" spans="1:8" ht="22" customHeight="1">
      <c r="A69" s="169"/>
      <c r="B69" s="104" t="s">
        <v>131</v>
      </c>
      <c r="C69" s="109"/>
      <c r="D69" s="129">
        <f>D34-D67</f>
        <v>0</v>
      </c>
      <c r="E69" s="129">
        <f>E34-E67</f>
        <v>0</v>
      </c>
      <c r="F69" s="129">
        <f>F34-F67</f>
        <v>0</v>
      </c>
      <c r="G69" s="129">
        <f>G34-G67</f>
        <v>0</v>
      </c>
      <c r="H69" s="159"/>
    </row>
    <row r="70" spans="1:8" ht="13.5" thickBot="1">
      <c r="A70" s="177"/>
      <c r="B70" s="176"/>
      <c r="C70" s="163"/>
      <c r="D70" s="163"/>
      <c r="E70" s="164"/>
      <c r="F70" s="166"/>
      <c r="G70" s="166"/>
      <c r="H70" s="167"/>
    </row>
  </sheetData>
  <sheetProtection insertRows="0"/>
  <mergeCells count="4">
    <mergeCell ref="B2:H2"/>
    <mergeCell ref="B3:H3"/>
    <mergeCell ref="B4:H4"/>
    <mergeCell ref="B6:H6"/>
  </mergeCells>
  <conditionalFormatting sqref="A1:H70">
    <cfRule type="expression" dxfId="11" priority="3">
      <formula>CELL("protect",A1)=1</formula>
    </cfRule>
  </conditionalFormatting>
  <conditionalFormatting sqref="A1:XFD1048576">
    <cfRule type="expression" dxfId="10" priority="1">
      <formula>CELL("protect",A1)=1</formula>
    </cfRule>
  </conditionalFormatting>
  <pageMargins left="0.70866141732283472" right="0.70866141732283472" top="0.74803149606299213" bottom="0.74803149606299213" header="0.31496062992125984" footer="0.31496062992125984"/>
  <pageSetup paperSize="5" scale="91" orientation="portrait" r:id="rId1"/>
  <headerFooter>
    <oddFooter>&amp;R10-2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transitionEvaluation="1"/>
  <dimension ref="A1:IT416"/>
  <sheetViews>
    <sheetView showGridLines="0" defaultGridColor="0" colorId="22" zoomScale="85" zoomScaleNormal="85" workbookViewId="0"/>
  </sheetViews>
  <sheetFormatPr defaultColWidth="9.69921875" defaultRowHeight="13"/>
  <cols>
    <col min="1" max="1" width="3.69921875" customWidth="1"/>
    <col min="2" max="2" width="22.69921875" customWidth="1"/>
    <col min="3" max="3" width="2.69921875" customWidth="1"/>
    <col min="4" max="4" width="18.69921875" customWidth="1"/>
    <col min="5" max="5" width="13.59765625" customWidth="1"/>
    <col min="6" max="10" width="17.69921875" customWidth="1"/>
    <col min="11" max="11" width="1.69921875" customWidth="1"/>
    <col min="12" max="13" width="13.3984375" customWidth="1"/>
    <col min="14" max="14" width="1.69921875" customWidth="1"/>
    <col min="15" max="15" width="18.69921875" customWidth="1"/>
    <col min="16" max="16" width="20.8984375" customWidth="1"/>
    <col min="17" max="17" width="3.69921875" customWidth="1"/>
    <col min="18" max="18" width="6.59765625" customWidth="1"/>
  </cols>
  <sheetData>
    <row r="1" spans="1:254" ht="18" customHeight="1">
      <c r="A1" s="198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49"/>
    </row>
    <row r="2" spans="1:254" ht="18" customHeight="1">
      <c r="A2" s="201"/>
      <c r="B2" s="114" t="s">
        <v>162</v>
      </c>
      <c r="C2" s="116"/>
      <c r="D2" s="116"/>
      <c r="E2" s="116"/>
      <c r="F2" s="116"/>
      <c r="G2" s="116"/>
      <c r="H2" s="116"/>
      <c r="I2" s="116"/>
      <c r="J2" s="116"/>
      <c r="K2" s="116"/>
      <c r="L2" s="117"/>
      <c r="M2" s="116"/>
      <c r="N2" s="117"/>
      <c r="O2" s="117"/>
      <c r="P2" s="117"/>
      <c r="Q2" s="270"/>
      <c r="R2" s="12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s="88" customFormat="1" ht="36" customHeight="1">
      <c r="A3" s="1031" t="str">
        <f>title!A5</f>
        <v>(name of municipality)</v>
      </c>
      <c r="B3" s="1024"/>
      <c r="C3" s="1024"/>
      <c r="D3" s="1024"/>
      <c r="E3" s="1024"/>
      <c r="F3" s="1024"/>
      <c r="G3" s="1024"/>
      <c r="H3" s="1024"/>
      <c r="I3" s="1024"/>
      <c r="J3" s="1024"/>
      <c r="K3" s="1024"/>
      <c r="L3" s="1024"/>
      <c r="M3" s="1024"/>
      <c r="N3" s="1024"/>
      <c r="O3" s="1024"/>
      <c r="P3" s="1024"/>
      <c r="Q3" s="1026"/>
      <c r="R3" s="89"/>
    </row>
    <row r="4" spans="1:254" s="88" customFormat="1" ht="21.65" customHeight="1">
      <c r="A4" s="396"/>
      <c r="B4" s="99"/>
      <c r="C4" s="99"/>
      <c r="D4" s="99"/>
      <c r="E4" s="99"/>
      <c r="F4" s="99"/>
      <c r="G4" s="389"/>
      <c r="H4" s="389"/>
      <c r="I4" s="397"/>
      <c r="J4" s="397"/>
      <c r="K4" s="398"/>
      <c r="L4" s="398"/>
      <c r="M4" s="398"/>
      <c r="N4" s="398"/>
      <c r="O4" s="398"/>
      <c r="P4" s="398"/>
      <c r="Q4" s="390"/>
      <c r="R4" s="89"/>
    </row>
    <row r="5" spans="1:254" s="88" customFormat="1" ht="19.5" customHeight="1">
      <c r="A5" s="1031" t="str">
        <f>title!A7</f>
        <v>For the Year 20</v>
      </c>
      <c r="B5" s="1024"/>
      <c r="C5" s="1024"/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6"/>
      <c r="R5" s="89"/>
    </row>
    <row r="6" spans="1:254" ht="25" customHeight="1">
      <c r="A6" s="201"/>
      <c r="B6" s="113" t="s">
        <v>163</v>
      </c>
      <c r="C6" s="271"/>
      <c r="D6" s="180"/>
      <c r="E6" s="272"/>
      <c r="F6" s="180"/>
      <c r="G6" s="180"/>
      <c r="H6" s="180"/>
      <c r="I6" s="272"/>
      <c r="J6" s="180"/>
      <c r="K6" s="180"/>
      <c r="L6" s="180"/>
      <c r="M6" s="180"/>
      <c r="N6" s="273"/>
      <c r="O6" s="274"/>
      <c r="P6" s="273"/>
      <c r="Q6" s="275"/>
      <c r="R6" s="10"/>
    </row>
    <row r="7" spans="1:254" ht="30" customHeight="1">
      <c r="A7" s="201"/>
      <c r="B7" s="264" t="s">
        <v>156</v>
      </c>
      <c r="C7" s="128"/>
      <c r="D7" s="264" t="s">
        <v>164</v>
      </c>
      <c r="E7" s="297" t="s">
        <v>228</v>
      </c>
      <c r="F7" s="296" t="s">
        <v>165</v>
      </c>
      <c r="G7" s="264" t="s">
        <v>166</v>
      </c>
      <c r="H7" s="264" t="s">
        <v>167</v>
      </c>
      <c r="I7" s="264" t="s">
        <v>168</v>
      </c>
      <c r="J7" s="264" t="s">
        <v>169</v>
      </c>
      <c r="K7" s="128"/>
      <c r="L7" s="624" t="s">
        <v>402</v>
      </c>
      <c r="M7" s="625" t="s">
        <v>46</v>
      </c>
      <c r="N7" s="274"/>
      <c r="O7" s="295" t="s">
        <v>229</v>
      </c>
      <c r="P7" s="294" t="s">
        <v>170</v>
      </c>
      <c r="Q7" s="270"/>
      <c r="R7" s="1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pans="1:254" ht="19.899999999999999" customHeight="1">
      <c r="A8" s="201"/>
      <c r="B8" s="456"/>
      <c r="C8" s="271"/>
      <c r="D8" s="458"/>
      <c r="E8" s="459"/>
      <c r="F8" s="460"/>
      <c r="G8" s="460"/>
      <c r="H8" s="293">
        <f t="shared" ref="H8:H24" si="0">F8-G8</f>
        <v>0</v>
      </c>
      <c r="I8" s="460"/>
      <c r="J8" s="293">
        <f t="shared" ref="J8:J24" si="1">SUM(G8,I8)</f>
        <v>0</v>
      </c>
      <c r="K8" s="257"/>
      <c r="L8" s="626"/>
      <c r="M8" s="626"/>
      <c r="N8" s="257"/>
      <c r="O8" s="292">
        <f>SUM(J8-L8-M8)</f>
        <v>0</v>
      </c>
      <c r="P8" s="463"/>
      <c r="Q8" s="275"/>
      <c r="R8" s="10"/>
    </row>
    <row r="9" spans="1:254" ht="19.899999999999999" customHeight="1">
      <c r="A9" s="201"/>
      <c r="B9" s="457"/>
      <c r="C9" s="271"/>
      <c r="D9" s="461"/>
      <c r="E9" s="454"/>
      <c r="F9" s="462"/>
      <c r="G9" s="462"/>
      <c r="H9" s="262">
        <f t="shared" si="0"/>
        <v>0</v>
      </c>
      <c r="I9" s="462"/>
      <c r="J9" s="262">
        <f t="shared" si="1"/>
        <v>0</v>
      </c>
      <c r="K9" s="257"/>
      <c r="L9" s="462"/>
      <c r="M9" s="462"/>
      <c r="N9" s="257"/>
      <c r="O9" s="292">
        <f t="shared" ref="O9:O24" si="2">SUM(J9-L9-M9)</f>
        <v>0</v>
      </c>
      <c r="P9" s="464"/>
      <c r="Q9" s="275"/>
      <c r="R9" s="10"/>
    </row>
    <row r="10" spans="1:254" ht="19.899999999999999" customHeight="1">
      <c r="A10" s="201"/>
      <c r="B10" s="457"/>
      <c r="C10" s="271"/>
      <c r="D10" s="461"/>
      <c r="E10" s="454"/>
      <c r="F10" s="462"/>
      <c r="G10" s="462"/>
      <c r="H10" s="262">
        <f t="shared" si="0"/>
        <v>0</v>
      </c>
      <c r="I10" s="462"/>
      <c r="J10" s="262">
        <f t="shared" si="1"/>
        <v>0</v>
      </c>
      <c r="K10" s="257"/>
      <c r="L10" s="462"/>
      <c r="M10" s="462"/>
      <c r="N10" s="257"/>
      <c r="O10" s="292">
        <f t="shared" si="2"/>
        <v>0</v>
      </c>
      <c r="P10" s="464"/>
      <c r="Q10" s="276"/>
      <c r="R10" s="14"/>
    </row>
    <row r="11" spans="1:254" ht="19.899999999999999" customHeight="1">
      <c r="A11" s="201"/>
      <c r="B11" s="457"/>
      <c r="C11" s="271"/>
      <c r="D11" s="461"/>
      <c r="E11" s="454"/>
      <c r="F11" s="462"/>
      <c r="G11" s="462"/>
      <c r="H11" s="262">
        <f t="shared" si="0"/>
        <v>0</v>
      </c>
      <c r="I11" s="462"/>
      <c r="J11" s="262">
        <f t="shared" si="1"/>
        <v>0</v>
      </c>
      <c r="K11" s="257"/>
      <c r="L11" s="462"/>
      <c r="M11" s="462"/>
      <c r="N11" s="257"/>
      <c r="O11" s="292">
        <f t="shared" si="2"/>
        <v>0</v>
      </c>
      <c r="P11" s="464"/>
      <c r="Q11" s="276"/>
      <c r="R11" s="14"/>
    </row>
    <row r="12" spans="1:254" ht="19.899999999999999" customHeight="1">
      <c r="A12" s="201"/>
      <c r="B12" s="457"/>
      <c r="C12" s="271"/>
      <c r="D12" s="461"/>
      <c r="E12" s="454"/>
      <c r="F12" s="462"/>
      <c r="G12" s="462"/>
      <c r="H12" s="262">
        <f t="shared" si="0"/>
        <v>0</v>
      </c>
      <c r="I12" s="462"/>
      <c r="J12" s="262">
        <f t="shared" si="1"/>
        <v>0</v>
      </c>
      <c r="K12" s="257"/>
      <c r="L12" s="462"/>
      <c r="M12" s="462"/>
      <c r="N12" s="257"/>
      <c r="O12" s="292">
        <f t="shared" si="2"/>
        <v>0</v>
      </c>
      <c r="P12" s="464"/>
      <c r="Q12" s="276"/>
      <c r="R12" s="14"/>
    </row>
    <row r="13" spans="1:254" ht="19.899999999999999" customHeight="1">
      <c r="A13" s="201"/>
      <c r="B13" s="457"/>
      <c r="C13" s="271"/>
      <c r="D13" s="461"/>
      <c r="E13" s="454"/>
      <c r="F13" s="462"/>
      <c r="G13" s="462"/>
      <c r="H13" s="262">
        <f t="shared" si="0"/>
        <v>0</v>
      </c>
      <c r="I13" s="462"/>
      <c r="J13" s="262">
        <f t="shared" si="1"/>
        <v>0</v>
      </c>
      <c r="K13" s="257"/>
      <c r="L13" s="462"/>
      <c r="M13" s="462"/>
      <c r="N13" s="257"/>
      <c r="O13" s="292">
        <f t="shared" si="2"/>
        <v>0</v>
      </c>
      <c r="P13" s="464"/>
      <c r="Q13" s="276"/>
      <c r="R13" s="14"/>
    </row>
    <row r="14" spans="1:254" ht="19.899999999999999" customHeight="1">
      <c r="A14" s="201"/>
      <c r="B14" s="457"/>
      <c r="C14" s="271"/>
      <c r="D14" s="461"/>
      <c r="E14" s="454"/>
      <c r="F14" s="462"/>
      <c r="G14" s="462"/>
      <c r="H14" s="262">
        <f t="shared" si="0"/>
        <v>0</v>
      </c>
      <c r="I14" s="462"/>
      <c r="J14" s="262">
        <f t="shared" si="1"/>
        <v>0</v>
      </c>
      <c r="K14" s="257"/>
      <c r="L14" s="462"/>
      <c r="M14" s="462"/>
      <c r="N14" s="257"/>
      <c r="O14" s="292">
        <f t="shared" si="2"/>
        <v>0</v>
      </c>
      <c r="P14" s="464"/>
      <c r="Q14" s="276"/>
      <c r="R14" s="14"/>
    </row>
    <row r="15" spans="1:254" ht="19.899999999999999" customHeight="1">
      <c r="A15" s="201"/>
      <c r="B15" s="457"/>
      <c r="C15" s="271"/>
      <c r="D15" s="461"/>
      <c r="E15" s="454"/>
      <c r="F15" s="462"/>
      <c r="G15" s="462"/>
      <c r="H15" s="262">
        <f t="shared" si="0"/>
        <v>0</v>
      </c>
      <c r="I15" s="462"/>
      <c r="J15" s="262">
        <f t="shared" si="1"/>
        <v>0</v>
      </c>
      <c r="K15" s="257"/>
      <c r="L15" s="462"/>
      <c r="M15" s="462"/>
      <c r="N15" s="257"/>
      <c r="O15" s="292">
        <f t="shared" si="2"/>
        <v>0</v>
      </c>
      <c r="P15" s="464"/>
      <c r="Q15" s="276"/>
      <c r="R15" s="14"/>
    </row>
    <row r="16" spans="1:254" ht="19.899999999999999" customHeight="1">
      <c r="A16" s="201"/>
      <c r="B16" s="457"/>
      <c r="C16" s="271"/>
      <c r="D16" s="461"/>
      <c r="E16" s="454"/>
      <c r="F16" s="462"/>
      <c r="G16" s="462"/>
      <c r="H16" s="262">
        <f t="shared" si="0"/>
        <v>0</v>
      </c>
      <c r="I16" s="462"/>
      <c r="J16" s="262">
        <f t="shared" si="1"/>
        <v>0</v>
      </c>
      <c r="K16" s="257"/>
      <c r="L16" s="462"/>
      <c r="M16" s="462"/>
      <c r="N16" s="257"/>
      <c r="O16" s="292">
        <f t="shared" si="2"/>
        <v>0</v>
      </c>
      <c r="P16" s="464"/>
      <c r="Q16" s="276"/>
      <c r="R16" s="14"/>
    </row>
    <row r="17" spans="1:18" ht="19.899999999999999" customHeight="1">
      <c r="A17" s="201"/>
      <c r="B17" s="457"/>
      <c r="C17" s="271"/>
      <c r="D17" s="461"/>
      <c r="E17" s="454"/>
      <c r="F17" s="462"/>
      <c r="G17" s="462"/>
      <c r="H17" s="262">
        <f t="shared" si="0"/>
        <v>0</v>
      </c>
      <c r="I17" s="462"/>
      <c r="J17" s="262">
        <f t="shared" si="1"/>
        <v>0</v>
      </c>
      <c r="K17" s="257"/>
      <c r="L17" s="462"/>
      <c r="M17" s="462"/>
      <c r="N17" s="257"/>
      <c r="O17" s="292">
        <f t="shared" si="2"/>
        <v>0</v>
      </c>
      <c r="P17" s="464"/>
      <c r="Q17" s="276"/>
      <c r="R17" s="14"/>
    </row>
    <row r="18" spans="1:18" ht="19.899999999999999" customHeight="1">
      <c r="A18" s="201"/>
      <c r="B18" s="457"/>
      <c r="C18" s="271"/>
      <c r="D18" s="461"/>
      <c r="E18" s="454"/>
      <c r="F18" s="462"/>
      <c r="G18" s="462"/>
      <c r="H18" s="262">
        <f t="shared" si="0"/>
        <v>0</v>
      </c>
      <c r="I18" s="462"/>
      <c r="J18" s="262">
        <f t="shared" si="1"/>
        <v>0</v>
      </c>
      <c r="K18" s="257"/>
      <c r="L18" s="462"/>
      <c r="M18" s="462"/>
      <c r="N18" s="257"/>
      <c r="O18" s="292">
        <f t="shared" si="2"/>
        <v>0</v>
      </c>
      <c r="P18" s="464"/>
      <c r="Q18" s="276"/>
      <c r="R18" s="14"/>
    </row>
    <row r="19" spans="1:18" ht="19.899999999999999" customHeight="1">
      <c r="A19" s="201"/>
      <c r="B19" s="457"/>
      <c r="C19" s="271"/>
      <c r="D19" s="461"/>
      <c r="E19" s="454"/>
      <c r="F19" s="462"/>
      <c r="G19" s="462"/>
      <c r="H19" s="262">
        <f t="shared" si="0"/>
        <v>0</v>
      </c>
      <c r="I19" s="462"/>
      <c r="J19" s="262">
        <f t="shared" si="1"/>
        <v>0</v>
      </c>
      <c r="K19" s="257"/>
      <c r="L19" s="462"/>
      <c r="M19" s="462"/>
      <c r="N19" s="257"/>
      <c r="O19" s="292">
        <f t="shared" si="2"/>
        <v>0</v>
      </c>
      <c r="P19" s="464"/>
      <c r="Q19" s="276"/>
      <c r="R19" s="14"/>
    </row>
    <row r="20" spans="1:18" ht="19.899999999999999" customHeight="1">
      <c r="A20" s="201"/>
      <c r="B20" s="457"/>
      <c r="C20" s="271"/>
      <c r="D20" s="461"/>
      <c r="E20" s="454"/>
      <c r="F20" s="462"/>
      <c r="G20" s="462"/>
      <c r="H20" s="262">
        <f t="shared" si="0"/>
        <v>0</v>
      </c>
      <c r="I20" s="462"/>
      <c r="J20" s="262">
        <f t="shared" si="1"/>
        <v>0</v>
      </c>
      <c r="K20" s="257"/>
      <c r="L20" s="462"/>
      <c r="M20" s="462"/>
      <c r="N20" s="257"/>
      <c r="O20" s="292">
        <f t="shared" si="2"/>
        <v>0</v>
      </c>
      <c r="P20" s="464"/>
      <c r="Q20" s="276"/>
      <c r="R20" s="14"/>
    </row>
    <row r="21" spans="1:18" ht="19.899999999999999" customHeight="1">
      <c r="A21" s="201"/>
      <c r="B21" s="457"/>
      <c r="C21" s="271"/>
      <c r="D21" s="461"/>
      <c r="E21" s="454"/>
      <c r="F21" s="462"/>
      <c r="G21" s="462"/>
      <c r="H21" s="262">
        <f t="shared" si="0"/>
        <v>0</v>
      </c>
      <c r="I21" s="462"/>
      <c r="J21" s="262">
        <f t="shared" si="1"/>
        <v>0</v>
      </c>
      <c r="K21" s="257"/>
      <c r="L21" s="462"/>
      <c r="M21" s="462"/>
      <c r="N21" s="257"/>
      <c r="O21" s="292">
        <f t="shared" si="2"/>
        <v>0</v>
      </c>
      <c r="P21" s="464"/>
      <c r="Q21" s="276"/>
      <c r="R21" s="14"/>
    </row>
    <row r="22" spans="1:18" ht="19.899999999999999" customHeight="1">
      <c r="A22" s="201"/>
      <c r="B22" s="457"/>
      <c r="C22" s="271"/>
      <c r="D22" s="461"/>
      <c r="E22" s="454"/>
      <c r="F22" s="462"/>
      <c r="G22" s="462"/>
      <c r="H22" s="262">
        <f t="shared" si="0"/>
        <v>0</v>
      </c>
      <c r="I22" s="462"/>
      <c r="J22" s="262">
        <f t="shared" si="1"/>
        <v>0</v>
      </c>
      <c r="K22" s="257"/>
      <c r="L22" s="462"/>
      <c r="M22" s="462"/>
      <c r="N22" s="257"/>
      <c r="O22" s="292">
        <f t="shared" si="2"/>
        <v>0</v>
      </c>
      <c r="P22" s="464"/>
      <c r="Q22" s="276"/>
      <c r="R22" s="14"/>
    </row>
    <row r="23" spans="1:18" ht="19.899999999999999" customHeight="1">
      <c r="A23" s="201"/>
      <c r="B23" s="457"/>
      <c r="C23" s="271"/>
      <c r="D23" s="461"/>
      <c r="E23" s="454"/>
      <c r="F23" s="462"/>
      <c r="G23" s="462"/>
      <c r="H23" s="262">
        <f t="shared" si="0"/>
        <v>0</v>
      </c>
      <c r="I23" s="462"/>
      <c r="J23" s="262">
        <f t="shared" si="1"/>
        <v>0</v>
      </c>
      <c r="K23" s="257"/>
      <c r="L23" s="462"/>
      <c r="M23" s="462"/>
      <c r="N23" s="257"/>
      <c r="O23" s="292">
        <f t="shared" si="2"/>
        <v>0</v>
      </c>
      <c r="P23" s="464"/>
      <c r="Q23" s="276"/>
      <c r="R23" s="14"/>
    </row>
    <row r="24" spans="1:18" ht="19.899999999999999" customHeight="1">
      <c r="A24" s="201"/>
      <c r="B24" s="457"/>
      <c r="C24" s="271"/>
      <c r="D24" s="461"/>
      <c r="E24" s="454"/>
      <c r="F24" s="462"/>
      <c r="G24" s="462"/>
      <c r="H24" s="262">
        <f t="shared" si="0"/>
        <v>0</v>
      </c>
      <c r="I24" s="462"/>
      <c r="J24" s="262">
        <f t="shared" si="1"/>
        <v>0</v>
      </c>
      <c r="K24" s="257"/>
      <c r="L24" s="462"/>
      <c r="M24" s="462"/>
      <c r="N24" s="257"/>
      <c r="O24" s="292">
        <f t="shared" si="2"/>
        <v>0</v>
      </c>
      <c r="P24" s="464"/>
      <c r="Q24" s="276"/>
      <c r="R24" s="14"/>
    </row>
    <row r="25" spans="1:18" ht="12.75" customHeight="1">
      <c r="A25" s="201"/>
      <c r="B25" s="113"/>
      <c r="C25" s="113"/>
      <c r="D25" s="277"/>
      <c r="E25" s="278"/>
      <c r="F25" s="277"/>
      <c r="G25" s="277"/>
      <c r="H25" s="257"/>
      <c r="I25" s="257"/>
      <c r="J25" s="257"/>
      <c r="K25" s="257"/>
      <c r="L25" s="257"/>
      <c r="M25" s="279"/>
      <c r="N25" s="257"/>
      <c r="O25" s="279"/>
      <c r="P25" s="257"/>
      <c r="Q25" s="276"/>
      <c r="R25" s="14"/>
    </row>
    <row r="26" spans="1:18" ht="19.899999999999999" customHeight="1">
      <c r="A26" s="201"/>
      <c r="B26" s="271"/>
      <c r="C26" s="271"/>
      <c r="D26" s="277"/>
      <c r="E26" s="278"/>
      <c r="F26" s="262">
        <f>SUM(F8:F25)</f>
        <v>0</v>
      </c>
      <c r="G26" s="262">
        <f>SUM(G8:G25)</f>
        <v>0</v>
      </c>
      <c r="H26" s="262">
        <f>SUM(H8:H25)</f>
        <v>0</v>
      </c>
      <c r="I26" s="262">
        <f>SUM(I8:I25)</f>
        <v>0</v>
      </c>
      <c r="J26" s="262">
        <f>SUM(J8:J25)</f>
        <v>0</v>
      </c>
      <c r="K26" s="257"/>
      <c r="L26" s="262">
        <f>SUM(L8:L25)</f>
        <v>0</v>
      </c>
      <c r="M26" s="262">
        <f>SUM(M8:M25)</f>
        <v>0</v>
      </c>
      <c r="N26" s="257"/>
      <c r="O26" s="262">
        <f>SUM(O8:O25)</f>
        <v>0</v>
      </c>
      <c r="P26" s="277"/>
      <c r="Q26" s="276"/>
      <c r="R26" s="14"/>
    </row>
    <row r="27" spans="1:18" ht="19.899999999999999" customHeight="1">
      <c r="A27" s="201"/>
      <c r="B27" s="113" t="s">
        <v>171</v>
      </c>
      <c r="C27" s="271"/>
      <c r="D27" s="277"/>
      <c r="E27" s="278"/>
      <c r="F27" s="277"/>
      <c r="G27" s="277"/>
      <c r="H27" s="257"/>
      <c r="I27" s="257"/>
      <c r="J27" s="257"/>
      <c r="K27" s="257"/>
      <c r="L27" s="257"/>
      <c r="M27" s="279"/>
      <c r="N27" s="257"/>
      <c r="O27" s="279"/>
      <c r="P27" s="257"/>
      <c r="Q27" s="276"/>
      <c r="R27" s="14"/>
    </row>
    <row r="28" spans="1:18" ht="38.5" customHeight="1">
      <c r="A28" s="201"/>
      <c r="B28" s="264" t="s">
        <v>170</v>
      </c>
      <c r="C28" s="128"/>
      <c r="D28" s="289" t="s">
        <v>172</v>
      </c>
      <c r="E28" s="290" t="s">
        <v>173</v>
      </c>
      <c r="F28" s="291"/>
      <c r="G28" s="289" t="s">
        <v>174</v>
      </c>
      <c r="H28" s="287" t="s">
        <v>175</v>
      </c>
      <c r="I28" s="279"/>
      <c r="J28" s="287" t="s">
        <v>176</v>
      </c>
      <c r="K28" s="280"/>
      <c r="L28" s="288" t="s">
        <v>211</v>
      </c>
      <c r="M28" s="550" t="s">
        <v>177</v>
      </c>
      <c r="N28" s="279"/>
      <c r="O28" s="287" t="s">
        <v>178</v>
      </c>
      <c r="P28" s="279"/>
      <c r="Q28" s="276"/>
      <c r="R28" s="14"/>
    </row>
    <row r="29" spans="1:18" ht="19.899999999999999" customHeight="1">
      <c r="A29" s="201"/>
      <c r="B29" s="457"/>
      <c r="C29" s="549"/>
      <c r="D29" s="466"/>
      <c r="E29" s="1083"/>
      <c r="F29" s="1083"/>
      <c r="G29" s="466"/>
      <c r="H29" s="286">
        <f>SUM(D29:G29)</f>
        <v>0</v>
      </c>
      <c r="I29" s="271"/>
      <c r="J29" s="462"/>
      <c r="K29" s="549"/>
      <c r="L29" s="462"/>
      <c r="M29" s="462"/>
      <c r="N29" s="549"/>
      <c r="O29" s="462"/>
      <c r="P29" s="257"/>
      <c r="Q29" s="276"/>
      <c r="R29" s="14"/>
    </row>
    <row r="30" spans="1:18" ht="19.899999999999999" customHeight="1">
      <c r="A30" s="201"/>
      <c r="B30" s="457"/>
      <c r="C30" s="549"/>
      <c r="D30" s="466"/>
      <c r="E30" s="1083"/>
      <c r="F30" s="1083"/>
      <c r="G30" s="466"/>
      <c r="H30" s="286">
        <f>SUM(D30:G30)</f>
        <v>0</v>
      </c>
      <c r="I30" s="271"/>
      <c r="J30" s="462"/>
      <c r="K30" s="549"/>
      <c r="L30" s="462"/>
      <c r="M30" s="462"/>
      <c r="N30" s="549"/>
      <c r="O30" s="462"/>
      <c r="P30" s="257"/>
      <c r="Q30" s="276"/>
      <c r="R30" s="14"/>
    </row>
    <row r="31" spans="1:18" ht="19.899999999999999" customHeight="1">
      <c r="A31" s="201"/>
      <c r="B31" s="457"/>
      <c r="C31" s="549"/>
      <c r="D31" s="466"/>
      <c r="E31" s="1084"/>
      <c r="F31" s="1084"/>
      <c r="G31" s="466"/>
      <c r="H31" s="286">
        <f>SUM(D31:G31)</f>
        <v>0</v>
      </c>
      <c r="I31" s="271"/>
      <c r="J31" s="462"/>
      <c r="K31" s="549"/>
      <c r="L31" s="462"/>
      <c r="M31" s="462"/>
      <c r="N31" s="549"/>
      <c r="O31" s="462"/>
      <c r="P31" s="257"/>
      <c r="Q31" s="276"/>
      <c r="R31" s="14"/>
    </row>
    <row r="32" spans="1:18" ht="19.899999999999999" customHeight="1">
      <c r="A32" s="201"/>
      <c r="B32" s="457"/>
      <c r="C32" s="549"/>
      <c r="D32" s="467"/>
      <c r="E32" s="1081"/>
      <c r="F32" s="1082"/>
      <c r="G32" s="468"/>
      <c r="H32" s="286">
        <f>SUM(D32:G32)</f>
        <v>0</v>
      </c>
      <c r="I32" s="257"/>
      <c r="J32" s="462"/>
      <c r="K32" s="549"/>
      <c r="L32" s="462"/>
      <c r="M32" s="462"/>
      <c r="N32" s="549"/>
      <c r="O32" s="462"/>
      <c r="P32" s="257"/>
      <c r="Q32" s="276"/>
      <c r="R32" s="14"/>
    </row>
    <row r="33" spans="1:18" ht="19.899999999999999" customHeight="1">
      <c r="A33" s="201"/>
      <c r="B33" s="89"/>
      <c r="C33" s="89"/>
      <c r="D33" s="89"/>
      <c r="E33" s="89"/>
      <c r="F33" s="89"/>
      <c r="G33" s="89"/>
      <c r="H33" s="89"/>
      <c r="I33" s="271"/>
      <c r="J33" s="262">
        <f>SUM(J29:J32)</f>
        <v>0</v>
      </c>
      <c r="K33" s="271"/>
      <c r="L33" s="262">
        <f>SUM(L29:L32)</f>
        <v>0</v>
      </c>
      <c r="M33" s="262">
        <f>SUM(M29:M32)</f>
        <v>0</v>
      </c>
      <c r="N33" s="271"/>
      <c r="O33" s="262">
        <f>SUM(O29:O32)</f>
        <v>0</v>
      </c>
      <c r="P33" s="257"/>
      <c r="Q33" s="276"/>
      <c r="R33" s="14"/>
    </row>
    <row r="34" spans="1:18" ht="19.899999999999999" customHeight="1" thickBot="1">
      <c r="A34" s="203"/>
      <c r="B34" s="281"/>
      <c r="C34" s="281"/>
      <c r="D34" s="282"/>
      <c r="E34" s="281"/>
      <c r="F34" s="282"/>
      <c r="G34" s="282"/>
      <c r="H34" s="282"/>
      <c r="I34" s="281"/>
      <c r="J34" s="283"/>
      <c r="K34" s="281"/>
      <c r="L34" s="283"/>
      <c r="M34" s="283"/>
      <c r="N34" s="281"/>
      <c r="O34" s="283"/>
      <c r="P34" s="283"/>
      <c r="Q34" s="284"/>
      <c r="R34" s="14"/>
    </row>
    <row r="35" spans="1:18">
      <c r="B35" s="15"/>
      <c r="C35" s="15"/>
      <c r="D35" s="16"/>
      <c r="E35" s="17"/>
      <c r="F35" s="16"/>
      <c r="G35" s="16"/>
      <c r="H35" s="14"/>
      <c r="I35" s="14"/>
      <c r="J35" s="14"/>
      <c r="K35" s="14"/>
      <c r="L35" s="14"/>
      <c r="M35" s="18"/>
      <c r="N35" s="14"/>
      <c r="O35" s="18"/>
      <c r="P35" s="14"/>
      <c r="Q35" s="14"/>
      <c r="R35" s="14"/>
    </row>
    <row r="36" spans="1:18">
      <c r="B36" s="5"/>
      <c r="C36" s="5"/>
      <c r="D36" s="6"/>
      <c r="E36" s="4"/>
      <c r="F36" s="6"/>
      <c r="G36" s="6"/>
      <c r="H36" s="6"/>
      <c r="I36" s="19"/>
      <c r="J36" s="6"/>
      <c r="K36" s="5"/>
      <c r="L36" s="10"/>
      <c r="M36" s="4"/>
      <c r="N36" s="10"/>
      <c r="O36" s="11"/>
      <c r="P36" s="10"/>
      <c r="Q36" s="10"/>
      <c r="R36" s="10"/>
    </row>
    <row r="37" spans="1:18">
      <c r="B37" s="5"/>
      <c r="C37" s="5"/>
      <c r="D37" s="6"/>
      <c r="E37" s="4"/>
      <c r="F37" s="6"/>
      <c r="G37" s="6"/>
      <c r="H37" s="6"/>
      <c r="I37" s="19"/>
      <c r="J37" s="6"/>
      <c r="K37" s="5"/>
      <c r="L37" s="10"/>
      <c r="M37" s="4"/>
      <c r="N37" s="10"/>
      <c r="O37" s="11"/>
      <c r="P37" s="10"/>
      <c r="Q37" s="10"/>
      <c r="R37" s="10"/>
    </row>
    <row r="38" spans="1:18">
      <c r="B38" s="5"/>
      <c r="C38" s="5"/>
      <c r="D38" s="6"/>
      <c r="E38" s="4"/>
      <c r="F38" s="6"/>
      <c r="G38" s="6"/>
      <c r="H38" s="6"/>
      <c r="I38" s="19"/>
      <c r="J38" s="6"/>
      <c r="K38" s="5"/>
      <c r="L38" s="10"/>
      <c r="M38" s="4"/>
      <c r="N38" s="10"/>
      <c r="O38" s="11"/>
      <c r="P38" s="10"/>
      <c r="Q38" s="10"/>
      <c r="R38" s="10"/>
    </row>
    <row r="39" spans="1:18">
      <c r="B39" s="5"/>
      <c r="C39" s="5"/>
      <c r="D39" s="6"/>
      <c r="E39" s="4"/>
      <c r="F39" s="6"/>
      <c r="G39" s="6"/>
      <c r="H39" s="6"/>
      <c r="I39" s="6"/>
      <c r="J39" s="6"/>
      <c r="K39" s="5"/>
      <c r="L39" s="10"/>
      <c r="M39" s="4"/>
      <c r="N39" s="11"/>
      <c r="O39" s="11"/>
      <c r="P39" s="20"/>
      <c r="Q39" s="11"/>
      <c r="R39" s="11"/>
    </row>
    <row r="40" spans="1:18">
      <c r="B40" s="5"/>
      <c r="C40" s="5"/>
      <c r="D40" s="6"/>
      <c r="E40" s="4"/>
      <c r="F40" s="6"/>
      <c r="G40" s="6"/>
      <c r="H40" s="6"/>
      <c r="I40" s="6"/>
      <c r="J40" s="6"/>
      <c r="K40" s="5"/>
      <c r="L40" s="10"/>
      <c r="M40" s="4"/>
      <c r="N40" s="13"/>
      <c r="O40" s="13"/>
      <c r="P40" s="13"/>
      <c r="Q40" s="13"/>
      <c r="R40" s="13"/>
    </row>
    <row r="41" spans="1:18">
      <c r="B41" s="5"/>
      <c r="C41" s="5"/>
      <c r="D41" s="6"/>
      <c r="E41" s="4"/>
      <c r="F41" s="6"/>
      <c r="G41" s="6"/>
      <c r="H41" s="6"/>
      <c r="I41" s="6"/>
      <c r="J41" s="6"/>
      <c r="K41" s="5"/>
      <c r="L41" s="10"/>
      <c r="M41" s="4"/>
      <c r="N41" s="13"/>
      <c r="O41" s="13"/>
      <c r="P41" s="13"/>
      <c r="Q41" s="13"/>
      <c r="R41" s="13"/>
    </row>
    <row r="42" spans="1:18">
      <c r="B42" s="5"/>
      <c r="C42" s="5"/>
      <c r="D42" s="6"/>
      <c r="E42" s="4"/>
      <c r="F42" s="6"/>
      <c r="G42" s="6"/>
      <c r="H42" s="6"/>
      <c r="I42" s="6"/>
      <c r="J42" s="6"/>
      <c r="K42" s="5"/>
      <c r="L42" s="10"/>
      <c r="M42" s="4"/>
      <c r="N42" s="10"/>
      <c r="O42" s="11"/>
      <c r="P42" s="10"/>
      <c r="Q42" s="10"/>
      <c r="R42" s="10"/>
    </row>
    <row r="43" spans="1:18">
      <c r="B43" s="5"/>
      <c r="C43" s="5"/>
      <c r="D43" s="6"/>
      <c r="E43" s="4"/>
      <c r="F43" s="6"/>
      <c r="G43" s="6"/>
      <c r="H43" s="6"/>
      <c r="I43" s="6"/>
      <c r="J43" s="6"/>
      <c r="K43" s="5"/>
      <c r="L43" s="10"/>
      <c r="M43" s="4"/>
      <c r="N43" s="10"/>
      <c r="O43" s="11"/>
      <c r="P43" s="10"/>
      <c r="Q43" s="10"/>
      <c r="R43" s="10"/>
    </row>
    <row r="44" spans="1:18">
      <c r="B44" s="5"/>
      <c r="C44" s="5"/>
      <c r="D44" s="6"/>
      <c r="E44" s="4"/>
      <c r="F44" s="6"/>
      <c r="G44" s="6"/>
      <c r="H44" s="6"/>
      <c r="I44" s="6"/>
      <c r="J44" s="6"/>
      <c r="K44" s="5"/>
      <c r="L44" s="7"/>
      <c r="M44" s="4"/>
      <c r="N44" s="14"/>
      <c r="O44" s="18"/>
      <c r="P44" s="14"/>
      <c r="Q44" s="14"/>
      <c r="R44" s="14"/>
    </row>
    <row r="45" spans="1:18">
      <c r="B45" s="5"/>
      <c r="C45" s="5"/>
      <c r="D45" s="6"/>
      <c r="E45" s="4"/>
      <c r="F45" s="6"/>
      <c r="G45" s="6"/>
      <c r="H45" s="6"/>
      <c r="I45" s="6"/>
      <c r="J45" s="6"/>
      <c r="K45" s="5"/>
      <c r="L45" s="7"/>
      <c r="M45" s="4"/>
      <c r="N45" s="14"/>
      <c r="O45" s="18"/>
      <c r="P45" s="14"/>
      <c r="Q45" s="14"/>
      <c r="R45" s="14"/>
    </row>
    <row r="46" spans="1:18">
      <c r="B46" s="5"/>
      <c r="C46" s="5"/>
      <c r="D46" s="6"/>
      <c r="E46" s="4"/>
      <c r="F46" s="6"/>
      <c r="G46" s="6"/>
      <c r="H46" s="6"/>
      <c r="I46" s="6"/>
      <c r="J46" s="6"/>
      <c r="K46" s="5"/>
      <c r="L46" s="7"/>
      <c r="M46" s="4"/>
      <c r="N46" s="14"/>
      <c r="O46" s="18"/>
      <c r="P46" s="14"/>
      <c r="Q46" s="14"/>
      <c r="R46" s="14"/>
    </row>
    <row r="47" spans="1:18">
      <c r="B47" s="5"/>
      <c r="C47" s="5"/>
      <c r="D47" s="6"/>
      <c r="E47" s="4"/>
      <c r="F47" s="6"/>
      <c r="G47" s="6"/>
      <c r="H47" s="6"/>
      <c r="I47" s="6"/>
      <c r="J47" s="6"/>
      <c r="K47" s="5"/>
      <c r="L47" s="7"/>
      <c r="M47" s="4"/>
      <c r="N47" s="14"/>
      <c r="O47" s="18"/>
      <c r="P47" s="14"/>
      <c r="Q47" s="14"/>
      <c r="R47" s="14"/>
    </row>
    <row r="48" spans="1:18">
      <c r="B48" s="5"/>
      <c r="C48" s="5"/>
      <c r="D48" s="6"/>
      <c r="E48" s="4"/>
      <c r="F48" s="6"/>
      <c r="G48" s="6"/>
      <c r="H48" s="6"/>
      <c r="I48" s="6"/>
      <c r="J48" s="6"/>
      <c r="K48" s="5"/>
      <c r="L48" s="7"/>
      <c r="M48" s="4"/>
      <c r="N48" s="14"/>
      <c r="O48" s="18"/>
      <c r="P48" s="14"/>
      <c r="Q48" s="14"/>
      <c r="R48" s="14"/>
    </row>
    <row r="49" spans="2:18">
      <c r="B49" s="5"/>
      <c r="C49" s="5"/>
      <c r="D49" s="6"/>
      <c r="E49" s="4"/>
      <c r="F49" s="6"/>
      <c r="G49" s="6"/>
      <c r="H49" s="6"/>
      <c r="I49" s="6"/>
      <c r="J49" s="6"/>
      <c r="K49" s="5"/>
      <c r="L49" s="7"/>
      <c r="M49" s="4"/>
      <c r="N49" s="14"/>
      <c r="O49" s="18"/>
      <c r="P49" s="14"/>
      <c r="Q49" s="14"/>
      <c r="R49" s="14"/>
    </row>
    <row r="50" spans="2:18">
      <c r="B50" s="5"/>
      <c r="C50" s="5"/>
      <c r="D50" s="6"/>
      <c r="E50" s="4"/>
      <c r="F50" s="6"/>
      <c r="G50" s="6"/>
      <c r="H50" s="6"/>
      <c r="I50" s="6"/>
      <c r="J50" s="6"/>
      <c r="K50" s="5"/>
      <c r="L50" s="7"/>
      <c r="M50" s="4"/>
      <c r="N50" s="14"/>
      <c r="O50" s="18"/>
      <c r="P50" s="14"/>
      <c r="Q50" s="14"/>
      <c r="R50" s="14"/>
    </row>
    <row r="51" spans="2:18">
      <c r="B51" s="5"/>
      <c r="C51" s="5"/>
      <c r="E51" s="4"/>
      <c r="K51" s="5"/>
      <c r="L51" s="10"/>
      <c r="M51" s="4"/>
      <c r="N51" s="10"/>
      <c r="O51" s="11"/>
      <c r="P51" s="10"/>
      <c r="Q51" s="10"/>
      <c r="R51" s="10"/>
    </row>
    <row r="52" spans="2:18">
      <c r="B52" s="5"/>
      <c r="C52" s="5"/>
      <c r="E52" s="4"/>
      <c r="K52" s="5"/>
      <c r="L52" s="10"/>
      <c r="M52" s="4"/>
      <c r="N52" s="10"/>
      <c r="O52" s="11"/>
      <c r="P52" s="10"/>
      <c r="Q52" s="10"/>
      <c r="R52" s="10"/>
    </row>
    <row r="53" spans="2:18">
      <c r="B53" s="5"/>
      <c r="C53" s="5"/>
      <c r="E53" s="4"/>
      <c r="K53" s="5"/>
      <c r="L53" s="10"/>
      <c r="M53" s="4"/>
      <c r="N53" s="10"/>
      <c r="O53" s="11"/>
      <c r="P53" s="10"/>
      <c r="Q53" s="10"/>
      <c r="R53" s="10"/>
    </row>
    <row r="54" spans="2:18">
      <c r="B54" s="5"/>
      <c r="C54" s="5"/>
      <c r="E54" s="4"/>
      <c r="K54" s="5"/>
      <c r="L54" s="10"/>
      <c r="M54" s="4"/>
      <c r="N54" s="10"/>
      <c r="O54" s="11"/>
      <c r="P54" s="10"/>
      <c r="Q54" s="10"/>
      <c r="R54" s="10"/>
    </row>
    <row r="55" spans="2:18">
      <c r="B55" s="5"/>
      <c r="C55" s="5"/>
      <c r="E55" s="4"/>
      <c r="K55" s="5"/>
      <c r="L55" s="10"/>
      <c r="M55" s="4"/>
      <c r="N55" s="10"/>
      <c r="O55" s="11"/>
      <c r="P55" s="10"/>
      <c r="Q55" s="10"/>
      <c r="R55" s="10"/>
    </row>
    <row r="56" spans="2:18">
      <c r="B56" s="5"/>
      <c r="C56" s="5"/>
      <c r="E56" s="4"/>
      <c r="K56" s="5"/>
      <c r="L56" s="10"/>
      <c r="M56" s="4"/>
      <c r="N56" s="10"/>
      <c r="O56" s="11"/>
      <c r="P56" s="10"/>
      <c r="Q56" s="10"/>
      <c r="R56" s="10"/>
    </row>
    <row r="57" spans="2:18">
      <c r="B57" s="5"/>
      <c r="C57" s="5"/>
      <c r="E57" s="4"/>
      <c r="K57" s="5"/>
      <c r="L57" s="10"/>
      <c r="M57" s="4"/>
      <c r="N57" s="10"/>
      <c r="O57" s="11"/>
      <c r="P57" s="10"/>
      <c r="Q57" s="10"/>
      <c r="R57" s="10"/>
    </row>
    <row r="58" spans="2:18">
      <c r="B58" s="5"/>
      <c r="C58" s="5"/>
      <c r="E58" s="4"/>
      <c r="K58" s="5"/>
      <c r="L58" s="10"/>
      <c r="M58" s="4"/>
      <c r="N58" s="10"/>
      <c r="O58" s="11"/>
      <c r="P58" s="10"/>
      <c r="Q58" s="10"/>
      <c r="R58" s="10"/>
    </row>
    <row r="59" spans="2:18">
      <c r="B59" s="5"/>
      <c r="C59" s="5"/>
      <c r="E59" s="4"/>
      <c r="K59" s="5"/>
      <c r="L59" s="10"/>
      <c r="M59" s="4"/>
      <c r="N59" s="10"/>
      <c r="O59" s="11"/>
      <c r="P59" s="10"/>
      <c r="Q59" s="10"/>
      <c r="R59" s="10"/>
    </row>
    <row r="60" spans="2:18">
      <c r="B60" s="5"/>
      <c r="C60" s="5"/>
      <c r="E60" s="4"/>
      <c r="K60" s="5"/>
      <c r="L60" s="10"/>
      <c r="M60" s="4"/>
      <c r="N60" s="10"/>
      <c r="O60" s="11"/>
      <c r="P60" s="10"/>
      <c r="Q60" s="10"/>
      <c r="R60" s="10"/>
    </row>
    <row r="61" spans="2:18">
      <c r="B61" s="5"/>
      <c r="C61" s="5"/>
      <c r="E61" s="4"/>
      <c r="K61" s="5"/>
      <c r="L61" s="10"/>
      <c r="M61" s="4"/>
      <c r="N61" s="10"/>
      <c r="O61" s="11"/>
      <c r="P61" s="10"/>
      <c r="Q61" s="10"/>
      <c r="R61" s="10"/>
    </row>
    <row r="62" spans="2:18">
      <c r="B62" s="5"/>
      <c r="C62" s="5"/>
      <c r="E62" s="4"/>
      <c r="K62" s="5"/>
      <c r="L62" s="10"/>
      <c r="M62" s="4"/>
      <c r="N62" s="10"/>
      <c r="O62" s="11"/>
      <c r="P62" s="10"/>
      <c r="Q62" s="10"/>
      <c r="R62" s="10"/>
    </row>
    <row r="63" spans="2:18">
      <c r="B63" s="5"/>
      <c r="C63" s="5"/>
      <c r="E63" s="4"/>
      <c r="K63" s="5"/>
      <c r="L63" s="10"/>
      <c r="M63" s="4"/>
      <c r="N63" s="10"/>
      <c r="O63" s="11"/>
      <c r="P63" s="10"/>
      <c r="Q63" s="10"/>
      <c r="R63" s="10"/>
    </row>
    <row r="64" spans="2:18">
      <c r="B64" s="5"/>
      <c r="C64" s="5"/>
      <c r="E64" s="4"/>
      <c r="K64" s="5"/>
      <c r="L64" s="10"/>
      <c r="M64" s="4"/>
      <c r="N64" s="10"/>
      <c r="O64" s="11"/>
      <c r="P64" s="10"/>
      <c r="Q64" s="10"/>
      <c r="R64" s="10"/>
    </row>
    <row r="65" spans="2:18">
      <c r="B65" s="5"/>
      <c r="C65" s="5"/>
      <c r="E65" s="4"/>
      <c r="K65" s="5"/>
      <c r="L65" s="10"/>
      <c r="M65" s="4"/>
      <c r="N65" s="10"/>
      <c r="O65" s="11"/>
      <c r="P65" s="10"/>
      <c r="Q65" s="10"/>
      <c r="R65" s="10"/>
    </row>
    <row r="66" spans="2:18">
      <c r="B66" s="5"/>
      <c r="C66" s="5"/>
      <c r="E66" s="4"/>
      <c r="K66" s="5"/>
      <c r="L66" s="10"/>
      <c r="M66" s="4"/>
      <c r="N66" s="10"/>
      <c r="O66" s="11"/>
      <c r="P66" s="10"/>
      <c r="Q66" s="10"/>
      <c r="R66" s="10"/>
    </row>
    <row r="67" spans="2:18">
      <c r="B67" s="5"/>
      <c r="C67" s="5"/>
      <c r="E67" s="4"/>
      <c r="K67" s="5"/>
      <c r="L67" s="10"/>
      <c r="M67" s="4"/>
      <c r="N67" s="10"/>
      <c r="O67" s="11"/>
      <c r="P67" s="10"/>
      <c r="Q67" s="10"/>
      <c r="R67" s="10"/>
    </row>
    <row r="68" spans="2:18">
      <c r="B68" s="5"/>
      <c r="C68" s="5"/>
      <c r="E68" s="4"/>
      <c r="K68" s="5"/>
      <c r="L68" s="10"/>
      <c r="M68" s="4"/>
      <c r="N68" s="10"/>
      <c r="O68" s="11"/>
      <c r="P68" s="10"/>
      <c r="Q68" s="10"/>
      <c r="R68" s="10"/>
    </row>
    <row r="69" spans="2:18">
      <c r="B69" s="5"/>
      <c r="C69" s="5"/>
      <c r="E69" s="4"/>
      <c r="K69" s="5"/>
      <c r="L69" s="10"/>
      <c r="M69" s="4"/>
      <c r="N69" s="10"/>
      <c r="O69" s="11"/>
      <c r="P69" s="10"/>
      <c r="Q69" s="10"/>
      <c r="R69" s="10"/>
    </row>
    <row r="70" spans="2:18">
      <c r="B70" s="5"/>
      <c r="C70" s="5"/>
      <c r="E70" s="4"/>
      <c r="K70" s="5"/>
      <c r="L70" s="10"/>
      <c r="M70" s="4"/>
      <c r="N70" s="10"/>
      <c r="O70" s="11"/>
      <c r="P70" s="10"/>
      <c r="Q70" s="10"/>
      <c r="R70" s="10"/>
    </row>
    <row r="71" spans="2:18">
      <c r="B71" s="5"/>
      <c r="C71" s="5"/>
      <c r="E71" s="4"/>
      <c r="K71" s="5"/>
      <c r="L71" s="10"/>
      <c r="M71" s="4"/>
      <c r="N71" s="10"/>
      <c r="O71" s="11"/>
      <c r="P71" s="10"/>
      <c r="Q71" s="10"/>
      <c r="R71" s="10"/>
    </row>
    <row r="72" spans="2:18">
      <c r="B72" s="5"/>
      <c r="C72" s="5"/>
      <c r="E72" s="4"/>
      <c r="K72" s="5"/>
      <c r="L72" s="10"/>
      <c r="M72" s="4"/>
      <c r="N72" s="10"/>
      <c r="O72" s="11"/>
      <c r="P72" s="10"/>
      <c r="Q72" s="10"/>
      <c r="R72" s="10"/>
    </row>
    <row r="73" spans="2:18">
      <c r="B73" s="5"/>
      <c r="C73" s="5"/>
      <c r="E73" s="4"/>
      <c r="K73" s="5"/>
      <c r="L73" s="10"/>
      <c r="M73" s="4"/>
      <c r="N73" s="10"/>
      <c r="O73" s="11"/>
      <c r="P73" s="10"/>
      <c r="Q73" s="10"/>
      <c r="R73" s="10"/>
    </row>
    <row r="74" spans="2:18">
      <c r="B74" s="5"/>
      <c r="C74" s="5"/>
      <c r="E74" s="4"/>
      <c r="K74" s="5"/>
      <c r="L74" s="10"/>
      <c r="M74" s="4"/>
      <c r="N74" s="10"/>
      <c r="O74" s="11"/>
      <c r="P74" s="10"/>
      <c r="Q74" s="10"/>
      <c r="R74" s="10"/>
    </row>
    <row r="75" spans="2:18">
      <c r="B75" s="5"/>
      <c r="C75" s="5"/>
      <c r="E75" s="4"/>
      <c r="K75" s="5"/>
      <c r="L75" s="10"/>
      <c r="M75" s="4"/>
      <c r="N75" s="10"/>
      <c r="O75" s="11"/>
      <c r="P75" s="10"/>
      <c r="Q75" s="10"/>
      <c r="R75" s="10"/>
    </row>
    <row r="76" spans="2:18">
      <c r="B76" s="5"/>
      <c r="C76" s="5"/>
      <c r="E76" s="4"/>
      <c r="K76" s="5"/>
      <c r="L76" s="10"/>
      <c r="M76" s="4"/>
      <c r="N76" s="10"/>
      <c r="O76" s="11"/>
      <c r="P76" s="10"/>
      <c r="Q76" s="10"/>
      <c r="R76" s="10"/>
    </row>
    <row r="77" spans="2:18">
      <c r="B77" s="5"/>
      <c r="C77" s="5"/>
      <c r="E77" s="4"/>
      <c r="K77" s="5"/>
      <c r="L77" s="10"/>
      <c r="M77" s="4"/>
      <c r="N77" s="10"/>
      <c r="O77" s="11"/>
      <c r="P77" s="10"/>
      <c r="Q77" s="10"/>
      <c r="R77" s="10"/>
    </row>
    <row r="78" spans="2:18">
      <c r="B78" s="5"/>
      <c r="C78" s="5"/>
      <c r="E78" s="4"/>
      <c r="K78" s="5"/>
      <c r="L78" s="10"/>
      <c r="M78" s="4"/>
      <c r="N78" s="10"/>
      <c r="O78" s="11"/>
      <c r="P78" s="10"/>
      <c r="Q78" s="10"/>
      <c r="R78" s="10"/>
    </row>
    <row r="79" spans="2:18">
      <c r="B79" s="5"/>
      <c r="C79" s="5"/>
      <c r="E79" s="4"/>
      <c r="K79" s="5"/>
      <c r="L79" s="10"/>
      <c r="M79" s="4"/>
      <c r="N79" s="10"/>
      <c r="O79" s="11"/>
      <c r="P79" s="10"/>
      <c r="Q79" s="10"/>
      <c r="R79" s="10"/>
    </row>
    <row r="80" spans="2:18">
      <c r="B80" s="5"/>
      <c r="C80" s="5"/>
      <c r="E80" s="4"/>
      <c r="K80" s="5"/>
      <c r="L80" s="10"/>
      <c r="M80" s="4"/>
      <c r="N80" s="10"/>
      <c r="O80" s="11"/>
      <c r="P80" s="10"/>
      <c r="Q80" s="10"/>
      <c r="R80" s="10"/>
    </row>
    <row r="81" spans="2:18">
      <c r="B81" s="5"/>
      <c r="C81" s="5"/>
      <c r="E81" s="4"/>
      <c r="K81" s="5"/>
      <c r="L81" s="10"/>
      <c r="M81" s="4"/>
      <c r="N81" s="10"/>
      <c r="O81" s="11"/>
      <c r="P81" s="10"/>
      <c r="Q81" s="10"/>
      <c r="R81" s="10"/>
    </row>
    <row r="82" spans="2:18">
      <c r="B82" s="5"/>
      <c r="C82" s="5"/>
      <c r="E82" s="4"/>
      <c r="K82" s="5"/>
      <c r="L82" s="10"/>
      <c r="M82" s="4"/>
      <c r="N82" s="10"/>
      <c r="O82" s="11"/>
      <c r="P82" s="10"/>
      <c r="Q82" s="10"/>
      <c r="R82" s="10"/>
    </row>
    <row r="83" spans="2:18">
      <c r="B83" s="5"/>
      <c r="C83" s="5"/>
      <c r="E83" s="4"/>
      <c r="K83" s="5"/>
      <c r="L83" s="10"/>
      <c r="M83" s="4"/>
      <c r="N83" s="10"/>
      <c r="O83" s="11"/>
      <c r="P83" s="10"/>
      <c r="Q83" s="10"/>
      <c r="R83" s="10"/>
    </row>
    <row r="84" spans="2:18">
      <c r="B84" s="5"/>
      <c r="C84" s="5"/>
      <c r="E84" s="4"/>
      <c r="K84" s="5"/>
      <c r="L84" s="10"/>
      <c r="M84" s="4"/>
      <c r="N84" s="10"/>
      <c r="O84" s="11"/>
      <c r="P84" s="10"/>
      <c r="Q84" s="10"/>
      <c r="R84" s="10"/>
    </row>
    <row r="85" spans="2:18">
      <c r="B85" s="5"/>
      <c r="C85" s="5"/>
      <c r="E85" s="4"/>
      <c r="K85" s="5"/>
      <c r="L85" s="10"/>
      <c r="M85" s="4"/>
      <c r="N85" s="10"/>
      <c r="O85" s="11"/>
      <c r="P85" s="10"/>
      <c r="Q85" s="10"/>
      <c r="R85" s="10"/>
    </row>
    <row r="86" spans="2:18">
      <c r="B86" s="5"/>
      <c r="C86" s="5"/>
      <c r="E86" s="4"/>
      <c r="K86" s="5"/>
      <c r="L86" s="10"/>
      <c r="M86" s="4"/>
      <c r="N86" s="10"/>
      <c r="O86" s="11"/>
      <c r="P86" s="10"/>
      <c r="Q86" s="10"/>
      <c r="R86" s="10"/>
    </row>
    <row r="87" spans="2:18">
      <c r="B87" s="5"/>
      <c r="C87" s="5"/>
      <c r="E87" s="4"/>
      <c r="K87" s="5"/>
      <c r="L87" s="10"/>
      <c r="M87" s="4"/>
      <c r="N87" s="10"/>
      <c r="O87" s="11"/>
      <c r="P87" s="10"/>
      <c r="Q87" s="10"/>
      <c r="R87" s="10"/>
    </row>
    <row r="88" spans="2:18">
      <c r="B88" s="5"/>
      <c r="C88" s="5"/>
      <c r="E88" s="4"/>
      <c r="K88" s="5"/>
      <c r="L88" s="10"/>
      <c r="M88" s="4"/>
      <c r="N88" s="10"/>
      <c r="O88" s="11"/>
      <c r="P88" s="10"/>
      <c r="Q88" s="10"/>
      <c r="R88" s="10"/>
    </row>
    <row r="89" spans="2:18">
      <c r="B89" s="5"/>
      <c r="C89" s="5"/>
      <c r="E89" s="4"/>
      <c r="K89" s="5"/>
      <c r="L89" s="10"/>
      <c r="M89" s="4"/>
      <c r="N89" s="10"/>
      <c r="O89" s="11"/>
      <c r="P89" s="10"/>
      <c r="Q89" s="10"/>
      <c r="R89" s="10"/>
    </row>
    <row r="90" spans="2:18">
      <c r="B90" s="5"/>
      <c r="C90" s="5"/>
      <c r="E90" s="4"/>
      <c r="K90" s="5"/>
      <c r="L90" s="10"/>
      <c r="M90" s="4"/>
      <c r="N90" s="10"/>
      <c r="O90" s="11"/>
      <c r="P90" s="10"/>
      <c r="Q90" s="10"/>
      <c r="R90" s="10"/>
    </row>
    <row r="91" spans="2:18">
      <c r="B91" s="5"/>
      <c r="C91" s="5"/>
      <c r="E91" s="4"/>
      <c r="K91" s="5"/>
      <c r="L91" s="10"/>
      <c r="M91" s="4"/>
      <c r="N91" s="10"/>
      <c r="O91" s="11"/>
      <c r="P91" s="10"/>
      <c r="Q91" s="10"/>
      <c r="R91" s="10"/>
    </row>
    <row r="92" spans="2:18">
      <c r="B92" s="5"/>
      <c r="C92" s="5"/>
      <c r="E92" s="4"/>
      <c r="K92" s="5"/>
      <c r="L92" s="10"/>
      <c r="M92" s="4"/>
      <c r="N92" s="10"/>
      <c r="O92" s="11"/>
      <c r="P92" s="10"/>
      <c r="Q92" s="10"/>
      <c r="R92" s="10"/>
    </row>
    <row r="93" spans="2:18">
      <c r="B93" s="5"/>
      <c r="C93" s="5"/>
      <c r="E93" s="4"/>
      <c r="K93" s="5"/>
      <c r="L93" s="10"/>
      <c r="M93" s="4"/>
      <c r="N93" s="10"/>
      <c r="O93" s="11"/>
      <c r="P93" s="10"/>
      <c r="Q93" s="10"/>
      <c r="R93" s="10"/>
    </row>
    <row r="94" spans="2:18">
      <c r="B94" s="5"/>
      <c r="C94" s="5"/>
      <c r="E94" s="4"/>
      <c r="K94" s="5"/>
      <c r="L94" s="10"/>
      <c r="M94" s="4"/>
      <c r="N94" s="10"/>
      <c r="O94" s="11"/>
      <c r="P94" s="10"/>
      <c r="Q94" s="10"/>
      <c r="R94" s="10"/>
    </row>
    <row r="95" spans="2:18">
      <c r="B95" s="5"/>
      <c r="C95" s="5"/>
      <c r="E95" s="4"/>
      <c r="K95" s="5"/>
      <c r="L95" s="10"/>
      <c r="M95" s="4"/>
      <c r="N95" s="10"/>
      <c r="O95" s="11"/>
      <c r="P95" s="10"/>
      <c r="Q95" s="10"/>
      <c r="R95" s="10"/>
    </row>
    <row r="96" spans="2:18">
      <c r="B96" s="5"/>
      <c r="C96" s="5"/>
      <c r="E96" s="4"/>
      <c r="K96" s="5"/>
      <c r="L96" s="10"/>
      <c r="M96" s="4"/>
      <c r="N96" s="10"/>
      <c r="O96" s="11"/>
      <c r="P96" s="10"/>
      <c r="Q96" s="10"/>
      <c r="R96" s="10"/>
    </row>
    <row r="97" spans="2:18">
      <c r="B97" s="5"/>
      <c r="C97" s="5"/>
      <c r="E97" s="4"/>
      <c r="K97" s="5"/>
      <c r="L97" s="10"/>
      <c r="M97" s="4"/>
      <c r="N97" s="10"/>
      <c r="O97" s="11"/>
      <c r="P97" s="10"/>
      <c r="Q97" s="10"/>
      <c r="R97" s="10"/>
    </row>
    <row r="98" spans="2:18">
      <c r="B98" s="5"/>
      <c r="C98" s="5"/>
      <c r="E98" s="4"/>
      <c r="K98" s="5"/>
      <c r="L98" s="10"/>
      <c r="M98" s="4"/>
      <c r="N98" s="10"/>
      <c r="O98" s="11"/>
      <c r="P98" s="10"/>
      <c r="Q98" s="10"/>
      <c r="R98" s="10"/>
    </row>
    <row r="99" spans="2:18">
      <c r="B99" s="5"/>
      <c r="C99" s="5"/>
      <c r="E99" s="4"/>
      <c r="K99" s="5"/>
      <c r="L99" s="10"/>
      <c r="M99" s="4"/>
      <c r="N99" s="10"/>
      <c r="O99" s="11"/>
      <c r="P99" s="10"/>
      <c r="Q99" s="10"/>
      <c r="R99" s="10"/>
    </row>
    <row r="100" spans="2:18">
      <c r="B100" s="5"/>
      <c r="C100" s="5"/>
      <c r="E100" s="4"/>
      <c r="K100" s="5"/>
      <c r="L100" s="10"/>
      <c r="M100" s="4"/>
      <c r="N100" s="10"/>
      <c r="O100" s="11"/>
      <c r="P100" s="10"/>
      <c r="Q100" s="10"/>
      <c r="R100" s="10"/>
    </row>
    <row r="101" spans="2:18">
      <c r="B101" s="5"/>
      <c r="C101" s="5"/>
      <c r="E101" s="4"/>
      <c r="K101" s="5"/>
      <c r="L101" s="10"/>
      <c r="M101" s="4"/>
      <c r="N101" s="10"/>
      <c r="O101" s="11"/>
      <c r="P101" s="10"/>
      <c r="Q101" s="10"/>
      <c r="R101" s="10"/>
    </row>
    <row r="102" spans="2:18">
      <c r="B102" s="5"/>
      <c r="C102" s="5"/>
      <c r="E102" s="4"/>
      <c r="K102" s="5"/>
      <c r="L102" s="10"/>
      <c r="M102" s="4"/>
      <c r="N102" s="10"/>
      <c r="O102" s="11"/>
      <c r="P102" s="10"/>
      <c r="Q102" s="10"/>
      <c r="R102" s="10"/>
    </row>
    <row r="103" spans="2:18">
      <c r="B103" s="5"/>
      <c r="C103" s="5"/>
      <c r="E103" s="4"/>
      <c r="K103" s="5"/>
      <c r="L103" s="10"/>
      <c r="M103" s="4"/>
      <c r="N103" s="10"/>
      <c r="O103" s="11"/>
      <c r="P103" s="10"/>
      <c r="Q103" s="10"/>
      <c r="R103" s="10"/>
    </row>
    <row r="104" spans="2:18">
      <c r="B104" s="5"/>
      <c r="C104" s="5"/>
      <c r="E104" s="4"/>
      <c r="K104" s="5"/>
      <c r="L104" s="10"/>
      <c r="M104" s="4"/>
      <c r="N104" s="10"/>
      <c r="O104" s="11"/>
      <c r="P104" s="10"/>
      <c r="Q104" s="10"/>
      <c r="R104" s="10"/>
    </row>
    <row r="105" spans="2:18">
      <c r="B105" s="5"/>
      <c r="C105" s="5"/>
      <c r="E105" s="4"/>
      <c r="K105" s="5"/>
      <c r="L105" s="10"/>
      <c r="M105" s="4"/>
      <c r="N105" s="10"/>
      <c r="O105" s="11"/>
      <c r="P105" s="10"/>
      <c r="Q105" s="10"/>
      <c r="R105" s="10"/>
    </row>
    <row r="106" spans="2:18">
      <c r="B106" s="5"/>
      <c r="C106" s="5"/>
      <c r="E106" s="4"/>
      <c r="K106" s="5"/>
      <c r="L106" s="10"/>
      <c r="M106" s="4"/>
      <c r="N106" s="10"/>
      <c r="O106" s="11"/>
      <c r="P106" s="10"/>
      <c r="Q106" s="10"/>
      <c r="R106" s="10"/>
    </row>
    <row r="107" spans="2:18">
      <c r="B107" s="5"/>
      <c r="C107" s="5"/>
      <c r="E107" s="4"/>
      <c r="K107" s="5"/>
      <c r="L107" s="10"/>
      <c r="M107" s="4"/>
      <c r="N107" s="10"/>
      <c r="O107" s="11"/>
      <c r="P107" s="10"/>
      <c r="Q107" s="10"/>
      <c r="R107" s="10"/>
    </row>
    <row r="108" spans="2:18">
      <c r="B108" s="5"/>
      <c r="C108" s="5"/>
      <c r="E108" s="4"/>
      <c r="K108" s="5"/>
      <c r="L108" s="10"/>
      <c r="M108" s="4"/>
      <c r="N108" s="10"/>
      <c r="O108" s="11"/>
      <c r="P108" s="10"/>
      <c r="Q108" s="10"/>
      <c r="R108" s="10"/>
    </row>
    <row r="109" spans="2:18">
      <c r="B109" s="5"/>
      <c r="C109" s="5"/>
      <c r="E109" s="4"/>
      <c r="K109" s="5"/>
      <c r="L109" s="10"/>
      <c r="M109" s="4"/>
      <c r="N109" s="10"/>
      <c r="O109" s="11"/>
      <c r="P109" s="10"/>
      <c r="Q109" s="10"/>
      <c r="R109" s="10"/>
    </row>
    <row r="110" spans="2:18">
      <c r="B110" s="5"/>
      <c r="C110" s="5"/>
      <c r="E110" s="4"/>
      <c r="K110" s="5"/>
      <c r="L110" s="10"/>
      <c r="M110" s="4"/>
      <c r="N110" s="10"/>
      <c r="O110" s="11"/>
      <c r="P110" s="10"/>
      <c r="Q110" s="10"/>
      <c r="R110" s="10"/>
    </row>
    <row r="111" spans="2:18">
      <c r="B111" s="5"/>
      <c r="C111" s="5"/>
      <c r="E111" s="4"/>
      <c r="K111" s="5"/>
      <c r="L111" s="10"/>
      <c r="M111" s="4"/>
      <c r="N111" s="10"/>
      <c r="O111" s="11"/>
      <c r="P111" s="10"/>
      <c r="Q111" s="10"/>
      <c r="R111" s="10"/>
    </row>
    <row r="112" spans="2:18">
      <c r="B112" s="5"/>
      <c r="C112" s="5"/>
      <c r="E112" s="4"/>
      <c r="K112" s="5"/>
      <c r="L112" s="10"/>
      <c r="M112" s="4"/>
      <c r="N112" s="10"/>
      <c r="O112" s="11"/>
      <c r="P112" s="10"/>
      <c r="Q112" s="10"/>
      <c r="R112" s="10"/>
    </row>
    <row r="113" spans="2:18">
      <c r="B113" s="5"/>
      <c r="C113" s="5"/>
      <c r="E113" s="4"/>
      <c r="K113" s="5"/>
      <c r="L113" s="10"/>
      <c r="M113" s="4"/>
      <c r="N113" s="10"/>
      <c r="O113" s="11"/>
      <c r="P113" s="10"/>
      <c r="Q113" s="10"/>
      <c r="R113" s="10"/>
    </row>
    <row r="114" spans="2:18">
      <c r="B114" s="5"/>
      <c r="C114" s="5"/>
      <c r="E114" s="4"/>
      <c r="K114" s="5"/>
      <c r="L114" s="10"/>
      <c r="M114" s="4"/>
      <c r="N114" s="10"/>
      <c r="O114" s="11"/>
      <c r="P114" s="10"/>
      <c r="Q114" s="10"/>
      <c r="R114" s="10"/>
    </row>
    <row r="115" spans="2:18">
      <c r="B115" s="5"/>
      <c r="C115" s="5"/>
      <c r="E115" s="4"/>
      <c r="K115" s="5"/>
      <c r="L115" s="10"/>
      <c r="M115" s="4"/>
      <c r="N115" s="10"/>
      <c r="O115" s="11"/>
      <c r="P115" s="10"/>
      <c r="Q115" s="10"/>
      <c r="R115" s="10"/>
    </row>
    <row r="116" spans="2:18">
      <c r="B116" s="5"/>
      <c r="C116" s="5"/>
      <c r="E116" s="4"/>
      <c r="K116" s="5"/>
      <c r="L116" s="10"/>
      <c r="M116" s="4"/>
      <c r="N116" s="10"/>
      <c r="O116" s="11"/>
      <c r="P116" s="10"/>
      <c r="Q116" s="10"/>
      <c r="R116" s="10"/>
    </row>
    <row r="117" spans="2:18">
      <c r="B117" s="5"/>
      <c r="C117" s="5"/>
      <c r="E117" s="4"/>
      <c r="K117" s="5"/>
      <c r="L117" s="10"/>
      <c r="M117" s="4"/>
      <c r="N117" s="10"/>
      <c r="O117" s="11"/>
      <c r="P117" s="10"/>
      <c r="Q117" s="10"/>
      <c r="R117" s="10"/>
    </row>
    <row r="118" spans="2:18">
      <c r="B118" s="5"/>
      <c r="C118" s="5"/>
      <c r="E118" s="4"/>
      <c r="K118" s="5"/>
      <c r="L118" s="10"/>
      <c r="M118" s="4"/>
      <c r="N118" s="10"/>
      <c r="O118" s="11"/>
      <c r="P118" s="10"/>
      <c r="Q118" s="10"/>
      <c r="R118" s="10"/>
    </row>
    <row r="119" spans="2:18">
      <c r="B119" s="5"/>
      <c r="C119" s="5"/>
      <c r="E119" s="4"/>
      <c r="K119" s="5"/>
      <c r="L119" s="10"/>
      <c r="M119" s="4"/>
      <c r="N119" s="10"/>
      <c r="O119" s="11"/>
      <c r="P119" s="10"/>
      <c r="Q119" s="10"/>
      <c r="R119" s="10"/>
    </row>
    <row r="120" spans="2:18">
      <c r="B120" s="5"/>
      <c r="C120" s="5"/>
      <c r="E120" s="4"/>
      <c r="K120" s="5"/>
      <c r="L120" s="10"/>
      <c r="M120" s="4"/>
      <c r="N120" s="10"/>
      <c r="O120" s="11"/>
      <c r="P120" s="10"/>
      <c r="Q120" s="10"/>
      <c r="R120" s="10"/>
    </row>
    <row r="121" spans="2:18">
      <c r="B121" s="5"/>
      <c r="C121" s="5"/>
      <c r="E121" s="4"/>
      <c r="K121" s="5"/>
      <c r="L121" s="10"/>
      <c r="M121" s="4"/>
      <c r="N121" s="10"/>
      <c r="O121" s="11"/>
      <c r="P121" s="10"/>
      <c r="Q121" s="10"/>
      <c r="R121" s="10"/>
    </row>
    <row r="122" spans="2:18">
      <c r="B122" s="5"/>
      <c r="C122" s="5"/>
      <c r="E122" s="4"/>
      <c r="K122" s="5"/>
      <c r="L122" s="10"/>
      <c r="M122" s="4"/>
      <c r="N122" s="10"/>
      <c r="O122" s="11"/>
      <c r="P122" s="10"/>
      <c r="Q122" s="10"/>
      <c r="R122" s="10"/>
    </row>
    <row r="123" spans="2:18">
      <c r="B123" s="5"/>
      <c r="C123" s="5"/>
      <c r="E123" s="4"/>
      <c r="K123" s="5"/>
      <c r="L123" s="10"/>
      <c r="M123" s="4"/>
      <c r="N123" s="10"/>
      <c r="O123" s="11"/>
      <c r="P123" s="10"/>
      <c r="Q123" s="10"/>
      <c r="R123" s="10"/>
    </row>
    <row r="124" spans="2:18">
      <c r="B124" s="5"/>
      <c r="C124" s="5"/>
      <c r="E124" s="4"/>
      <c r="K124" s="5"/>
      <c r="L124" s="10"/>
      <c r="M124" s="4"/>
      <c r="N124" s="10"/>
      <c r="O124" s="11"/>
      <c r="P124" s="10"/>
      <c r="Q124" s="10"/>
      <c r="R124" s="10"/>
    </row>
    <row r="125" spans="2:18">
      <c r="B125" s="5"/>
      <c r="C125" s="5"/>
      <c r="E125" s="4"/>
      <c r="K125" s="5"/>
      <c r="L125" s="10"/>
      <c r="M125" s="4"/>
      <c r="N125" s="10"/>
      <c r="O125" s="11"/>
      <c r="P125" s="10"/>
      <c r="Q125" s="10"/>
      <c r="R125" s="10"/>
    </row>
    <row r="126" spans="2:18">
      <c r="B126" s="5"/>
      <c r="C126" s="5"/>
      <c r="E126" s="4"/>
      <c r="K126" s="5"/>
      <c r="L126" s="10"/>
      <c r="M126" s="4"/>
      <c r="N126" s="10"/>
      <c r="O126" s="11"/>
      <c r="P126" s="10"/>
      <c r="Q126" s="10"/>
      <c r="R126" s="10"/>
    </row>
    <row r="127" spans="2:18">
      <c r="B127" s="5"/>
      <c r="C127" s="5"/>
      <c r="E127" s="4"/>
      <c r="K127" s="5"/>
      <c r="L127" s="10"/>
      <c r="M127" s="4"/>
      <c r="N127" s="10"/>
      <c r="O127" s="11"/>
      <c r="P127" s="10"/>
      <c r="Q127" s="10"/>
      <c r="R127" s="10"/>
    </row>
    <row r="128" spans="2:18">
      <c r="B128" s="5"/>
      <c r="C128" s="5"/>
      <c r="E128" s="4"/>
      <c r="K128" s="5"/>
      <c r="L128" s="10"/>
      <c r="M128" s="4"/>
      <c r="N128" s="10"/>
      <c r="O128" s="11"/>
      <c r="P128" s="10"/>
      <c r="Q128" s="10"/>
      <c r="R128" s="10"/>
    </row>
    <row r="129" spans="2:18">
      <c r="B129" s="5"/>
      <c r="C129" s="5"/>
      <c r="E129" s="4"/>
      <c r="K129" s="5"/>
      <c r="L129" s="10"/>
      <c r="M129" s="4"/>
      <c r="N129" s="10"/>
      <c r="O129" s="11"/>
      <c r="P129" s="10"/>
      <c r="Q129" s="10"/>
      <c r="R129" s="10"/>
    </row>
    <row r="130" spans="2:18">
      <c r="B130" s="5"/>
      <c r="C130" s="5"/>
      <c r="E130" s="4"/>
      <c r="K130" s="5"/>
      <c r="L130" s="10"/>
      <c r="M130" s="4"/>
      <c r="N130" s="10"/>
      <c r="O130" s="11"/>
      <c r="P130" s="10"/>
      <c r="Q130" s="10"/>
      <c r="R130" s="10"/>
    </row>
    <row r="131" spans="2:18">
      <c r="B131" s="5"/>
      <c r="C131" s="5"/>
      <c r="E131" s="4"/>
      <c r="K131" s="5"/>
      <c r="L131" s="10"/>
      <c r="M131" s="4"/>
      <c r="N131" s="10"/>
      <c r="O131" s="11"/>
      <c r="P131" s="10"/>
      <c r="Q131" s="10"/>
      <c r="R131" s="10"/>
    </row>
    <row r="132" spans="2:18">
      <c r="B132" s="5"/>
      <c r="C132" s="5"/>
      <c r="E132" s="4"/>
      <c r="K132" s="5"/>
      <c r="L132" s="10"/>
      <c r="M132" s="4"/>
      <c r="N132" s="10"/>
      <c r="O132" s="11"/>
      <c r="P132" s="10"/>
      <c r="Q132" s="10"/>
      <c r="R132" s="10"/>
    </row>
    <row r="133" spans="2:18">
      <c r="B133" s="5"/>
      <c r="C133" s="5"/>
      <c r="E133" s="4"/>
      <c r="K133" s="5"/>
      <c r="L133" s="10"/>
      <c r="M133" s="4"/>
      <c r="N133" s="10"/>
      <c r="O133" s="11"/>
      <c r="P133" s="10"/>
      <c r="Q133" s="10"/>
      <c r="R133" s="10"/>
    </row>
    <row r="134" spans="2:18">
      <c r="B134" s="5"/>
      <c r="C134" s="5"/>
      <c r="E134" s="4"/>
      <c r="K134" s="5"/>
      <c r="L134" s="10"/>
      <c r="M134" s="4"/>
      <c r="N134" s="10"/>
      <c r="O134" s="11"/>
      <c r="P134" s="10"/>
      <c r="Q134" s="10"/>
      <c r="R134" s="10"/>
    </row>
    <row r="135" spans="2:18">
      <c r="B135" s="5"/>
      <c r="C135" s="5"/>
      <c r="E135" s="4"/>
      <c r="K135" s="5"/>
      <c r="L135" s="10"/>
      <c r="M135" s="4"/>
      <c r="N135" s="10"/>
      <c r="O135" s="11"/>
      <c r="P135" s="10"/>
      <c r="Q135" s="10"/>
      <c r="R135" s="10"/>
    </row>
    <row r="136" spans="2:18">
      <c r="B136" s="5"/>
      <c r="C136" s="5"/>
      <c r="E136" s="4"/>
      <c r="K136" s="5"/>
      <c r="L136" s="10"/>
      <c r="M136" s="4"/>
      <c r="N136" s="10"/>
      <c r="O136" s="11"/>
      <c r="P136" s="10"/>
      <c r="Q136" s="10"/>
      <c r="R136" s="10"/>
    </row>
    <row r="137" spans="2:18">
      <c r="B137" s="5"/>
      <c r="C137" s="5"/>
      <c r="E137" s="4"/>
      <c r="K137" s="5"/>
      <c r="L137" s="10"/>
      <c r="M137" s="4"/>
      <c r="N137" s="10"/>
      <c r="O137" s="11"/>
      <c r="P137" s="10"/>
      <c r="Q137" s="10"/>
      <c r="R137" s="10"/>
    </row>
    <row r="138" spans="2:18">
      <c r="B138" s="5"/>
      <c r="C138" s="5"/>
      <c r="E138" s="4"/>
      <c r="K138" s="5"/>
      <c r="L138" s="10"/>
      <c r="M138" s="4"/>
      <c r="N138" s="10"/>
      <c r="O138" s="11"/>
      <c r="P138" s="10"/>
      <c r="Q138" s="10"/>
      <c r="R138" s="10"/>
    </row>
    <row r="139" spans="2:18">
      <c r="B139" s="5"/>
      <c r="C139" s="5"/>
      <c r="E139" s="4"/>
      <c r="K139" s="5"/>
      <c r="L139" s="10"/>
      <c r="M139" s="4"/>
      <c r="N139" s="10"/>
      <c r="O139" s="11"/>
      <c r="P139" s="10"/>
      <c r="Q139" s="10"/>
      <c r="R139" s="10"/>
    </row>
    <row r="140" spans="2:18">
      <c r="B140" s="5"/>
      <c r="C140" s="5"/>
      <c r="E140" s="4"/>
      <c r="K140" s="5"/>
      <c r="L140" s="10"/>
      <c r="M140" s="4"/>
      <c r="N140" s="10"/>
      <c r="O140" s="11"/>
      <c r="P140" s="10"/>
      <c r="Q140" s="10"/>
      <c r="R140" s="10"/>
    </row>
    <row r="141" spans="2:18">
      <c r="B141" s="5"/>
      <c r="C141" s="5"/>
      <c r="E141" s="4"/>
      <c r="K141" s="5"/>
      <c r="L141" s="10"/>
      <c r="M141" s="4"/>
      <c r="N141" s="10"/>
      <c r="O141" s="11"/>
      <c r="P141" s="10"/>
      <c r="Q141" s="10"/>
      <c r="R141" s="10"/>
    </row>
    <row r="142" spans="2:18">
      <c r="B142" s="5"/>
      <c r="C142" s="5"/>
      <c r="E142" s="4"/>
      <c r="K142" s="5"/>
      <c r="L142" s="10"/>
      <c r="M142" s="4"/>
      <c r="N142" s="10"/>
      <c r="O142" s="11"/>
      <c r="P142" s="10"/>
      <c r="Q142" s="10"/>
      <c r="R142" s="10"/>
    </row>
    <row r="143" spans="2:18">
      <c r="B143" s="5"/>
      <c r="C143" s="5"/>
      <c r="E143" s="4"/>
      <c r="K143" s="5"/>
      <c r="L143" s="10"/>
      <c r="M143" s="4"/>
      <c r="N143" s="10"/>
      <c r="O143" s="11"/>
      <c r="P143" s="10"/>
      <c r="Q143" s="10"/>
      <c r="R143" s="10"/>
    </row>
    <row r="144" spans="2:18">
      <c r="B144" s="5"/>
      <c r="C144" s="5"/>
      <c r="E144" s="4"/>
      <c r="K144" s="5"/>
      <c r="L144" s="10"/>
      <c r="M144" s="4"/>
      <c r="N144" s="10"/>
      <c r="O144" s="11"/>
      <c r="P144" s="10"/>
      <c r="Q144" s="10"/>
      <c r="R144" s="10"/>
    </row>
    <row r="145" spans="2:18">
      <c r="B145" s="5"/>
      <c r="C145" s="5"/>
      <c r="E145" s="4"/>
      <c r="K145" s="5"/>
      <c r="L145" s="10"/>
      <c r="M145" s="4"/>
      <c r="N145" s="10"/>
      <c r="O145" s="11"/>
      <c r="P145" s="10"/>
      <c r="Q145" s="10"/>
      <c r="R145" s="10"/>
    </row>
    <row r="146" spans="2:18">
      <c r="B146" s="5"/>
      <c r="C146" s="5"/>
      <c r="E146" s="4"/>
      <c r="K146" s="5"/>
      <c r="L146" s="10"/>
      <c r="M146" s="4"/>
      <c r="N146" s="10"/>
      <c r="O146" s="11"/>
      <c r="P146" s="10"/>
      <c r="Q146" s="10"/>
      <c r="R146" s="10"/>
    </row>
    <row r="147" spans="2:18">
      <c r="B147" s="5"/>
      <c r="C147" s="5"/>
      <c r="E147" s="4"/>
      <c r="K147" s="5"/>
      <c r="L147" s="10"/>
      <c r="M147" s="4"/>
      <c r="N147" s="10"/>
      <c r="O147" s="11"/>
      <c r="P147" s="10"/>
      <c r="Q147" s="10"/>
      <c r="R147" s="10"/>
    </row>
    <row r="148" spans="2:18">
      <c r="B148" s="5"/>
      <c r="C148" s="5"/>
      <c r="E148" s="4"/>
      <c r="K148" s="5"/>
      <c r="L148" s="10"/>
      <c r="M148" s="4"/>
      <c r="N148" s="10"/>
      <c r="O148" s="11"/>
      <c r="P148" s="10"/>
      <c r="Q148" s="10"/>
      <c r="R148" s="10"/>
    </row>
    <row r="149" spans="2:18">
      <c r="B149" s="5"/>
      <c r="C149" s="5"/>
      <c r="E149" s="4"/>
      <c r="K149" s="5"/>
      <c r="L149" s="10"/>
      <c r="M149" s="4"/>
      <c r="N149" s="10"/>
      <c r="O149" s="11"/>
      <c r="P149" s="10"/>
      <c r="Q149" s="10"/>
      <c r="R149" s="10"/>
    </row>
    <row r="150" spans="2:18">
      <c r="B150" s="5"/>
      <c r="C150" s="5"/>
      <c r="E150" s="4"/>
      <c r="K150" s="5"/>
      <c r="L150" s="10"/>
      <c r="M150" s="4"/>
      <c r="N150" s="10"/>
      <c r="O150" s="11"/>
      <c r="P150" s="10"/>
      <c r="Q150" s="10"/>
      <c r="R150" s="10"/>
    </row>
    <row r="151" spans="2:18">
      <c r="B151" s="5"/>
      <c r="C151" s="5"/>
      <c r="E151" s="4"/>
      <c r="K151" s="5"/>
      <c r="L151" s="10"/>
      <c r="M151" s="4"/>
      <c r="N151" s="10"/>
      <c r="O151" s="11"/>
      <c r="P151" s="10"/>
      <c r="Q151" s="10"/>
      <c r="R151" s="10"/>
    </row>
    <row r="152" spans="2:18">
      <c r="B152" s="5"/>
      <c r="C152" s="5"/>
      <c r="E152" s="4"/>
      <c r="K152" s="5"/>
      <c r="L152" s="10"/>
      <c r="M152" s="4"/>
      <c r="N152" s="10"/>
      <c r="O152" s="11"/>
      <c r="P152" s="10"/>
      <c r="Q152" s="10"/>
      <c r="R152" s="10"/>
    </row>
    <row r="153" spans="2:18">
      <c r="B153" s="5"/>
      <c r="C153" s="5"/>
      <c r="E153" s="4"/>
      <c r="K153" s="5"/>
      <c r="L153" s="10"/>
      <c r="M153" s="4"/>
      <c r="N153" s="10"/>
      <c r="O153" s="11"/>
      <c r="P153" s="10"/>
      <c r="Q153" s="10"/>
      <c r="R153" s="10"/>
    </row>
    <row r="154" spans="2:18">
      <c r="B154" s="5"/>
      <c r="C154" s="5"/>
      <c r="E154" s="4"/>
      <c r="K154" s="5"/>
      <c r="L154" s="10"/>
      <c r="M154" s="4"/>
      <c r="N154" s="10"/>
      <c r="O154" s="11"/>
      <c r="P154" s="10"/>
      <c r="Q154" s="10"/>
      <c r="R154" s="10"/>
    </row>
    <row r="155" spans="2:18">
      <c r="B155" s="5"/>
      <c r="C155" s="5"/>
      <c r="E155" s="4"/>
      <c r="K155" s="5"/>
      <c r="L155" s="10"/>
      <c r="M155" s="4"/>
      <c r="N155" s="10"/>
      <c r="O155" s="11"/>
      <c r="P155" s="10"/>
      <c r="Q155" s="10"/>
      <c r="R155" s="10"/>
    </row>
    <row r="156" spans="2:18">
      <c r="B156" s="5"/>
      <c r="C156" s="5"/>
      <c r="E156" s="4"/>
      <c r="K156" s="5"/>
      <c r="L156" s="10"/>
      <c r="M156" s="4"/>
      <c r="N156" s="10"/>
      <c r="O156" s="11"/>
      <c r="P156" s="10"/>
      <c r="Q156" s="10"/>
      <c r="R156" s="10"/>
    </row>
    <row r="157" spans="2:18">
      <c r="B157" s="5"/>
      <c r="C157" s="5"/>
      <c r="E157" s="4"/>
      <c r="K157" s="5"/>
      <c r="L157" s="10"/>
      <c r="M157" s="4"/>
      <c r="N157" s="10"/>
      <c r="O157" s="11"/>
      <c r="P157" s="10"/>
      <c r="Q157" s="10"/>
      <c r="R157" s="10"/>
    </row>
    <row r="158" spans="2:18">
      <c r="B158" s="5"/>
      <c r="C158" s="5"/>
      <c r="E158" s="4"/>
      <c r="K158" s="5"/>
      <c r="L158" s="10"/>
      <c r="M158" s="4"/>
      <c r="N158" s="10"/>
      <c r="O158" s="11"/>
      <c r="P158" s="10"/>
      <c r="Q158" s="10"/>
      <c r="R158" s="10"/>
    </row>
    <row r="159" spans="2:18">
      <c r="B159" s="5"/>
      <c r="C159" s="5"/>
      <c r="E159" s="4"/>
      <c r="K159" s="5"/>
      <c r="L159" s="10"/>
      <c r="M159" s="4"/>
      <c r="N159" s="10"/>
      <c r="O159" s="11"/>
      <c r="P159" s="10"/>
      <c r="Q159" s="10"/>
      <c r="R159" s="10"/>
    </row>
    <row r="160" spans="2:18">
      <c r="B160" s="5"/>
      <c r="C160" s="5"/>
      <c r="E160" s="4"/>
      <c r="K160" s="5"/>
      <c r="L160" s="10"/>
      <c r="M160" s="4"/>
      <c r="N160" s="10"/>
      <c r="O160" s="11"/>
      <c r="P160" s="10"/>
      <c r="Q160" s="10"/>
      <c r="R160" s="10"/>
    </row>
    <row r="161" spans="2:18">
      <c r="B161" s="5"/>
      <c r="C161" s="5"/>
      <c r="E161" s="4"/>
      <c r="K161" s="5"/>
      <c r="L161" s="10"/>
      <c r="M161" s="4"/>
      <c r="N161" s="10"/>
      <c r="O161" s="11"/>
      <c r="P161" s="10"/>
      <c r="Q161" s="10"/>
      <c r="R161" s="10"/>
    </row>
    <row r="162" spans="2:18">
      <c r="B162" s="5"/>
      <c r="C162" s="5"/>
      <c r="E162" s="4"/>
      <c r="K162" s="5"/>
      <c r="L162" s="10"/>
      <c r="M162" s="4"/>
      <c r="N162" s="10"/>
      <c r="O162" s="11"/>
      <c r="P162" s="10"/>
      <c r="Q162" s="10"/>
      <c r="R162" s="10"/>
    </row>
    <row r="163" spans="2:18">
      <c r="B163" s="5"/>
      <c r="C163" s="5"/>
      <c r="E163" s="4"/>
      <c r="K163" s="5"/>
      <c r="L163" s="10"/>
      <c r="M163" s="4"/>
      <c r="N163" s="10"/>
      <c r="O163" s="11"/>
      <c r="P163" s="10"/>
      <c r="Q163" s="10"/>
      <c r="R163" s="10"/>
    </row>
    <row r="164" spans="2:18">
      <c r="B164" s="5"/>
      <c r="C164" s="5"/>
      <c r="E164" s="4"/>
      <c r="K164" s="5"/>
      <c r="L164" s="10"/>
      <c r="M164" s="4"/>
      <c r="N164" s="10"/>
      <c r="O164" s="11"/>
      <c r="P164" s="10"/>
      <c r="Q164" s="10"/>
      <c r="R164" s="10"/>
    </row>
    <row r="165" spans="2:18">
      <c r="B165" s="5"/>
      <c r="C165" s="5"/>
      <c r="E165" s="4"/>
      <c r="K165" s="5"/>
      <c r="L165" s="10"/>
      <c r="M165" s="4"/>
      <c r="N165" s="10"/>
      <c r="O165" s="11"/>
      <c r="P165" s="10"/>
      <c r="Q165" s="10"/>
      <c r="R165" s="10"/>
    </row>
    <row r="166" spans="2:18">
      <c r="B166" s="5"/>
      <c r="C166" s="5"/>
      <c r="E166" s="4"/>
      <c r="K166" s="5"/>
      <c r="L166" s="10"/>
      <c r="M166" s="4"/>
      <c r="N166" s="10"/>
      <c r="O166" s="11"/>
      <c r="P166" s="10"/>
      <c r="Q166" s="10"/>
      <c r="R166" s="10"/>
    </row>
    <row r="167" spans="2:18">
      <c r="B167" s="5"/>
      <c r="C167" s="5"/>
      <c r="E167" s="4"/>
      <c r="K167" s="5"/>
      <c r="L167" s="10"/>
      <c r="M167" s="4"/>
      <c r="N167" s="10"/>
      <c r="O167" s="11"/>
      <c r="P167" s="10"/>
      <c r="Q167" s="10"/>
      <c r="R167" s="10"/>
    </row>
    <row r="168" spans="2:18">
      <c r="B168" s="5"/>
      <c r="C168" s="5"/>
      <c r="E168" s="4"/>
      <c r="K168" s="5"/>
      <c r="L168" s="10"/>
      <c r="M168" s="4"/>
      <c r="N168" s="10"/>
      <c r="O168" s="11"/>
      <c r="P168" s="10"/>
      <c r="Q168" s="10"/>
      <c r="R168" s="10"/>
    </row>
    <row r="169" spans="2:18">
      <c r="B169" s="5"/>
      <c r="C169" s="5"/>
      <c r="E169" s="4"/>
      <c r="K169" s="5"/>
      <c r="L169" s="10"/>
      <c r="M169" s="4"/>
      <c r="N169" s="10"/>
      <c r="O169" s="11"/>
      <c r="P169" s="10"/>
      <c r="Q169" s="10"/>
      <c r="R169" s="10"/>
    </row>
    <row r="170" spans="2:18">
      <c r="B170" s="5"/>
      <c r="C170" s="5"/>
      <c r="E170" s="4"/>
      <c r="K170" s="5"/>
      <c r="L170" s="10"/>
      <c r="M170" s="4"/>
      <c r="N170" s="10"/>
      <c r="O170" s="11"/>
      <c r="P170" s="10"/>
      <c r="Q170" s="10"/>
      <c r="R170" s="10"/>
    </row>
    <row r="171" spans="2:18">
      <c r="B171" s="5"/>
      <c r="C171" s="5"/>
      <c r="E171" s="4"/>
      <c r="K171" s="5"/>
      <c r="L171" s="10"/>
      <c r="M171" s="4"/>
      <c r="N171" s="10"/>
      <c r="O171" s="11"/>
      <c r="P171" s="10"/>
      <c r="Q171" s="10"/>
      <c r="R171" s="10"/>
    </row>
    <row r="172" spans="2:18">
      <c r="B172" s="5"/>
      <c r="C172" s="5"/>
      <c r="E172" s="4"/>
      <c r="K172" s="5"/>
      <c r="L172" s="10"/>
      <c r="M172" s="4"/>
      <c r="N172" s="10"/>
      <c r="O172" s="11"/>
      <c r="P172" s="10"/>
      <c r="Q172" s="10"/>
      <c r="R172" s="10"/>
    </row>
    <row r="173" spans="2:18">
      <c r="B173" s="5"/>
      <c r="C173" s="5"/>
      <c r="E173" s="4"/>
      <c r="K173" s="5"/>
      <c r="L173" s="10"/>
      <c r="M173" s="4"/>
      <c r="N173" s="10"/>
      <c r="O173" s="11"/>
      <c r="P173" s="10"/>
      <c r="Q173" s="10"/>
      <c r="R173" s="10"/>
    </row>
    <row r="174" spans="2:18">
      <c r="B174" s="5"/>
      <c r="C174" s="5"/>
      <c r="E174" s="4"/>
      <c r="K174" s="5"/>
      <c r="L174" s="10"/>
      <c r="M174" s="4"/>
      <c r="N174" s="10"/>
      <c r="O174" s="11"/>
      <c r="P174" s="10"/>
      <c r="Q174" s="10"/>
      <c r="R174" s="10"/>
    </row>
    <row r="175" spans="2:18">
      <c r="B175" s="5"/>
      <c r="C175" s="5"/>
      <c r="E175" s="4"/>
      <c r="K175" s="5"/>
      <c r="L175" s="10"/>
      <c r="M175" s="4"/>
      <c r="N175" s="10"/>
      <c r="O175" s="11"/>
      <c r="P175" s="10"/>
      <c r="Q175" s="10"/>
      <c r="R175" s="10"/>
    </row>
    <row r="176" spans="2:18">
      <c r="B176" s="5"/>
      <c r="C176" s="5"/>
      <c r="E176" s="4"/>
      <c r="K176" s="5"/>
      <c r="L176" s="10"/>
      <c r="M176" s="4"/>
      <c r="N176" s="10"/>
      <c r="O176" s="11"/>
      <c r="P176" s="10"/>
      <c r="Q176" s="10"/>
      <c r="R176" s="10"/>
    </row>
    <row r="177" spans="2:18">
      <c r="B177" s="5"/>
      <c r="C177" s="5"/>
      <c r="E177" s="4"/>
      <c r="K177" s="5"/>
      <c r="L177" s="10"/>
      <c r="M177" s="4"/>
      <c r="N177" s="10"/>
      <c r="O177" s="11"/>
      <c r="P177" s="10"/>
      <c r="Q177" s="10"/>
      <c r="R177" s="10"/>
    </row>
    <row r="178" spans="2:18">
      <c r="B178" s="5"/>
      <c r="C178" s="5"/>
      <c r="E178" s="4"/>
      <c r="K178" s="5"/>
      <c r="L178" s="10"/>
      <c r="M178" s="4"/>
      <c r="N178" s="10"/>
      <c r="O178" s="11"/>
      <c r="P178" s="10"/>
      <c r="Q178" s="10"/>
      <c r="R178" s="10"/>
    </row>
    <row r="179" spans="2:18">
      <c r="B179" s="5"/>
      <c r="C179" s="5"/>
      <c r="E179" s="4"/>
      <c r="K179" s="5"/>
      <c r="L179" s="10"/>
      <c r="M179" s="4"/>
      <c r="N179" s="10"/>
      <c r="O179" s="11"/>
      <c r="P179" s="10"/>
      <c r="Q179" s="10"/>
      <c r="R179" s="10"/>
    </row>
    <row r="180" spans="2:18">
      <c r="B180" s="5"/>
      <c r="C180" s="5"/>
      <c r="E180" s="4"/>
      <c r="K180" s="5"/>
      <c r="L180" s="10"/>
      <c r="M180" s="4"/>
      <c r="N180" s="10"/>
      <c r="O180" s="11"/>
      <c r="P180" s="10"/>
      <c r="Q180" s="10"/>
      <c r="R180" s="10"/>
    </row>
    <row r="181" spans="2:18">
      <c r="B181" s="5"/>
      <c r="C181" s="5"/>
      <c r="E181" s="4"/>
      <c r="K181" s="5"/>
      <c r="L181" s="10"/>
      <c r="M181" s="4"/>
      <c r="N181" s="10"/>
      <c r="O181" s="11"/>
      <c r="P181" s="10"/>
      <c r="Q181" s="10"/>
      <c r="R181" s="10"/>
    </row>
    <row r="182" spans="2:18">
      <c r="B182" s="5"/>
      <c r="C182" s="5"/>
      <c r="E182" s="4"/>
      <c r="K182" s="5"/>
      <c r="L182" s="10"/>
      <c r="M182" s="4"/>
      <c r="N182" s="10"/>
      <c r="O182" s="11"/>
      <c r="P182" s="10"/>
      <c r="Q182" s="10"/>
      <c r="R182" s="10"/>
    </row>
    <row r="183" spans="2:18">
      <c r="B183" s="5"/>
      <c r="C183" s="5"/>
      <c r="E183" s="4"/>
      <c r="K183" s="5"/>
      <c r="L183" s="10"/>
      <c r="M183" s="4"/>
      <c r="N183" s="10"/>
      <c r="O183" s="11"/>
      <c r="P183" s="10"/>
      <c r="Q183" s="10"/>
      <c r="R183" s="10"/>
    </row>
    <row r="184" spans="2:18">
      <c r="B184" s="5"/>
      <c r="C184" s="5"/>
      <c r="E184" s="4"/>
      <c r="K184" s="5"/>
      <c r="L184" s="10"/>
      <c r="M184" s="4"/>
      <c r="N184" s="10"/>
      <c r="O184" s="11"/>
      <c r="P184" s="10"/>
      <c r="Q184" s="10"/>
      <c r="R184" s="10"/>
    </row>
    <row r="185" spans="2:18">
      <c r="B185" s="5"/>
      <c r="C185" s="5"/>
      <c r="E185" s="4"/>
      <c r="K185" s="5"/>
      <c r="L185" s="10"/>
      <c r="M185" s="4"/>
      <c r="N185" s="10"/>
      <c r="O185" s="11"/>
      <c r="P185" s="10"/>
      <c r="Q185" s="10"/>
      <c r="R185" s="10"/>
    </row>
    <row r="186" spans="2:18">
      <c r="B186" s="5"/>
      <c r="C186" s="5"/>
      <c r="E186" s="4"/>
      <c r="K186" s="5"/>
      <c r="L186" s="10"/>
      <c r="M186" s="4"/>
      <c r="N186" s="10"/>
      <c r="O186" s="11"/>
      <c r="P186" s="10"/>
      <c r="Q186" s="10"/>
      <c r="R186" s="10"/>
    </row>
    <row r="187" spans="2:18">
      <c r="B187" s="5"/>
      <c r="C187" s="5"/>
      <c r="E187" s="4"/>
      <c r="K187" s="5"/>
      <c r="L187" s="10"/>
      <c r="M187" s="4"/>
      <c r="N187" s="10"/>
      <c r="O187" s="11"/>
      <c r="P187" s="10"/>
      <c r="Q187" s="10"/>
      <c r="R187" s="10"/>
    </row>
    <row r="188" spans="2:18">
      <c r="B188" s="5"/>
      <c r="C188" s="5"/>
      <c r="E188" s="4"/>
      <c r="K188" s="5"/>
      <c r="L188" s="10"/>
      <c r="M188" s="4"/>
      <c r="N188" s="10"/>
      <c r="O188" s="11"/>
      <c r="P188" s="10"/>
      <c r="Q188" s="10"/>
      <c r="R188" s="10"/>
    </row>
    <row r="189" spans="2:18">
      <c r="B189" s="5"/>
      <c r="C189" s="5"/>
      <c r="E189" s="4"/>
      <c r="K189" s="5"/>
      <c r="L189" s="10"/>
      <c r="M189" s="4"/>
      <c r="N189" s="10"/>
      <c r="O189" s="11"/>
      <c r="P189" s="10"/>
      <c r="Q189" s="10"/>
      <c r="R189" s="10"/>
    </row>
    <row r="190" spans="2:18">
      <c r="B190" s="5"/>
      <c r="C190" s="5"/>
      <c r="E190" s="4"/>
      <c r="K190" s="5"/>
      <c r="L190" s="10"/>
      <c r="M190" s="4"/>
      <c r="N190" s="10"/>
      <c r="O190" s="11"/>
      <c r="P190" s="10"/>
      <c r="Q190" s="10"/>
      <c r="R190" s="10"/>
    </row>
    <row r="191" spans="2:18">
      <c r="B191" s="5"/>
      <c r="C191" s="5"/>
      <c r="E191" s="4"/>
      <c r="K191" s="5"/>
      <c r="L191" s="10"/>
      <c r="M191" s="4"/>
      <c r="N191" s="10"/>
      <c r="O191" s="11"/>
      <c r="P191" s="10"/>
      <c r="Q191" s="10"/>
      <c r="R191" s="10"/>
    </row>
    <row r="192" spans="2:18">
      <c r="B192" s="5"/>
      <c r="C192" s="5"/>
      <c r="E192" s="4"/>
      <c r="K192" s="5"/>
      <c r="L192" s="10"/>
      <c r="M192" s="4"/>
      <c r="N192" s="10"/>
      <c r="O192" s="11"/>
      <c r="P192" s="10"/>
      <c r="Q192" s="10"/>
      <c r="R192" s="10"/>
    </row>
    <row r="193" spans="2:18">
      <c r="B193" s="5"/>
      <c r="C193" s="5"/>
      <c r="E193" s="4"/>
      <c r="K193" s="5"/>
      <c r="L193" s="10"/>
      <c r="M193" s="4"/>
      <c r="N193" s="10"/>
      <c r="O193" s="11"/>
      <c r="P193" s="10"/>
      <c r="Q193" s="10"/>
      <c r="R193" s="10"/>
    </row>
    <row r="194" spans="2:18">
      <c r="B194" s="5"/>
      <c r="C194" s="5"/>
      <c r="E194" s="4"/>
      <c r="K194" s="5"/>
      <c r="L194" s="10"/>
      <c r="M194" s="4"/>
      <c r="N194" s="10"/>
      <c r="O194" s="11"/>
      <c r="P194" s="10"/>
      <c r="Q194" s="10"/>
      <c r="R194" s="10"/>
    </row>
    <row r="195" spans="2:18">
      <c r="B195" s="5"/>
      <c r="C195" s="5"/>
      <c r="E195" s="4"/>
      <c r="K195" s="5"/>
      <c r="L195" s="10"/>
      <c r="M195" s="4"/>
      <c r="N195" s="10"/>
      <c r="O195" s="11"/>
      <c r="P195" s="10"/>
      <c r="Q195" s="10"/>
      <c r="R195" s="10"/>
    </row>
    <row r="196" spans="2:18">
      <c r="B196" s="5"/>
      <c r="C196" s="5"/>
      <c r="E196" s="4"/>
      <c r="K196" s="5"/>
      <c r="L196" s="10"/>
      <c r="M196" s="4"/>
      <c r="N196" s="10"/>
      <c r="O196" s="11"/>
      <c r="P196" s="10"/>
      <c r="Q196" s="10"/>
      <c r="R196" s="10"/>
    </row>
    <row r="197" spans="2:18">
      <c r="B197" s="5"/>
      <c r="C197" s="5"/>
      <c r="E197" s="4"/>
      <c r="K197" s="5"/>
      <c r="L197" s="10"/>
      <c r="M197" s="4"/>
      <c r="N197" s="10"/>
      <c r="O197" s="11"/>
      <c r="P197" s="10"/>
      <c r="Q197" s="10"/>
      <c r="R197" s="10"/>
    </row>
    <row r="198" spans="2:18">
      <c r="B198" s="5"/>
      <c r="C198" s="5"/>
      <c r="E198" s="4"/>
      <c r="K198" s="5"/>
      <c r="L198" s="10"/>
      <c r="M198" s="4"/>
      <c r="N198" s="10"/>
      <c r="O198" s="11"/>
      <c r="P198" s="10"/>
      <c r="Q198" s="10"/>
      <c r="R198" s="10"/>
    </row>
    <row r="199" spans="2:18">
      <c r="B199" s="5"/>
      <c r="C199" s="5"/>
      <c r="E199" s="4"/>
      <c r="K199" s="5"/>
      <c r="L199" s="10"/>
      <c r="M199" s="4"/>
      <c r="N199" s="10"/>
      <c r="O199" s="11"/>
      <c r="P199" s="10"/>
      <c r="Q199" s="10"/>
      <c r="R199" s="10"/>
    </row>
    <row r="200" spans="2:18">
      <c r="B200" s="5"/>
      <c r="C200" s="5"/>
      <c r="E200" s="4"/>
      <c r="K200" s="5"/>
      <c r="L200" s="10"/>
      <c r="M200" s="4"/>
      <c r="N200" s="10"/>
      <c r="O200" s="11"/>
      <c r="P200" s="10"/>
      <c r="Q200" s="10"/>
      <c r="R200" s="10"/>
    </row>
    <row r="201" spans="2:18">
      <c r="B201" s="5"/>
      <c r="C201" s="5"/>
      <c r="E201" s="4"/>
      <c r="K201" s="5"/>
      <c r="L201" s="10"/>
      <c r="M201" s="4"/>
      <c r="N201" s="10"/>
      <c r="O201" s="11"/>
      <c r="P201" s="10"/>
      <c r="Q201" s="10"/>
      <c r="R201" s="10"/>
    </row>
    <row r="202" spans="2:18">
      <c r="B202" s="5"/>
      <c r="C202" s="5"/>
      <c r="E202" s="4"/>
      <c r="K202" s="5"/>
      <c r="L202" s="10"/>
      <c r="M202" s="4"/>
      <c r="N202" s="10"/>
      <c r="O202" s="11"/>
      <c r="P202" s="10"/>
      <c r="Q202" s="10"/>
      <c r="R202" s="10"/>
    </row>
    <row r="203" spans="2:18">
      <c r="B203" s="5"/>
      <c r="C203" s="5"/>
      <c r="E203" s="4"/>
      <c r="K203" s="5"/>
      <c r="L203" s="10"/>
      <c r="M203" s="4"/>
      <c r="N203" s="10"/>
      <c r="O203" s="11"/>
      <c r="P203" s="10"/>
      <c r="Q203" s="10"/>
      <c r="R203" s="10"/>
    </row>
    <row r="204" spans="2:18">
      <c r="B204" s="5"/>
      <c r="C204" s="5"/>
      <c r="E204" s="4"/>
      <c r="K204" s="5"/>
      <c r="L204" s="10"/>
      <c r="M204" s="4"/>
      <c r="N204" s="10"/>
      <c r="O204" s="11"/>
      <c r="P204" s="10"/>
      <c r="Q204" s="10"/>
      <c r="R204" s="10"/>
    </row>
    <row r="205" spans="2:18">
      <c r="B205" s="5"/>
      <c r="C205" s="5"/>
      <c r="E205" s="4"/>
      <c r="K205" s="5"/>
      <c r="L205" s="10"/>
      <c r="M205" s="4"/>
      <c r="N205" s="10"/>
      <c r="O205" s="11"/>
      <c r="P205" s="10"/>
      <c r="Q205" s="10"/>
      <c r="R205" s="10"/>
    </row>
    <row r="206" spans="2:18">
      <c r="B206" s="5"/>
      <c r="C206" s="5"/>
      <c r="E206" s="4"/>
      <c r="K206" s="5"/>
      <c r="L206" s="10"/>
      <c r="M206" s="4"/>
      <c r="N206" s="10"/>
      <c r="O206" s="11"/>
      <c r="P206" s="10"/>
      <c r="Q206" s="10"/>
      <c r="R206" s="10"/>
    </row>
    <row r="207" spans="2:18">
      <c r="B207" s="5"/>
      <c r="C207" s="5"/>
      <c r="E207" s="4"/>
      <c r="K207" s="5"/>
      <c r="L207" s="10"/>
      <c r="M207" s="4"/>
      <c r="N207" s="10"/>
      <c r="O207" s="11"/>
      <c r="P207" s="10"/>
      <c r="Q207" s="10"/>
      <c r="R207" s="10"/>
    </row>
    <row r="208" spans="2:18">
      <c r="B208" s="5"/>
      <c r="C208" s="5"/>
      <c r="E208" s="4"/>
      <c r="K208" s="5"/>
      <c r="L208" s="10"/>
      <c r="M208" s="4"/>
      <c r="N208" s="10"/>
      <c r="O208" s="11"/>
      <c r="P208" s="10"/>
      <c r="Q208" s="10"/>
      <c r="R208" s="10"/>
    </row>
    <row r="209" spans="2:18">
      <c r="B209" s="5"/>
      <c r="C209" s="5"/>
      <c r="E209" s="4"/>
      <c r="K209" s="5"/>
      <c r="L209" s="10"/>
      <c r="M209" s="4"/>
      <c r="N209" s="10"/>
      <c r="O209" s="11"/>
      <c r="P209" s="10"/>
      <c r="Q209" s="10"/>
      <c r="R209" s="10"/>
    </row>
    <row r="210" spans="2:18">
      <c r="B210" s="5"/>
      <c r="C210" s="5"/>
      <c r="E210" s="4"/>
      <c r="K210" s="5"/>
      <c r="L210" s="10"/>
      <c r="M210" s="4"/>
      <c r="N210" s="10"/>
      <c r="O210" s="11"/>
      <c r="P210" s="10"/>
      <c r="Q210" s="10"/>
      <c r="R210" s="10"/>
    </row>
    <row r="211" spans="2:18">
      <c r="B211" s="5"/>
      <c r="C211" s="5"/>
      <c r="E211" s="4"/>
      <c r="K211" s="5"/>
      <c r="L211" s="10"/>
      <c r="M211" s="4"/>
      <c r="N211" s="10"/>
      <c r="O211" s="11"/>
      <c r="P211" s="10"/>
      <c r="Q211" s="10"/>
      <c r="R211" s="10"/>
    </row>
    <row r="212" spans="2:18">
      <c r="B212" s="5"/>
      <c r="C212" s="5"/>
      <c r="E212" s="4"/>
      <c r="K212" s="5"/>
      <c r="L212" s="10"/>
      <c r="M212" s="4"/>
      <c r="N212" s="10"/>
      <c r="O212" s="11"/>
      <c r="P212" s="10"/>
      <c r="Q212" s="10"/>
      <c r="R212" s="10"/>
    </row>
    <row r="213" spans="2:18">
      <c r="B213" s="5"/>
      <c r="C213" s="5"/>
      <c r="E213" s="4"/>
      <c r="K213" s="5"/>
      <c r="L213" s="10"/>
      <c r="M213" s="4"/>
      <c r="N213" s="10"/>
      <c r="O213" s="11"/>
      <c r="P213" s="10"/>
      <c r="Q213" s="10"/>
      <c r="R213" s="10"/>
    </row>
    <row r="214" spans="2:18">
      <c r="B214" s="5"/>
      <c r="C214" s="5"/>
      <c r="E214" s="4"/>
      <c r="K214" s="5"/>
      <c r="L214" s="10"/>
      <c r="M214" s="4"/>
      <c r="N214" s="10"/>
      <c r="O214" s="11"/>
      <c r="P214" s="10"/>
      <c r="Q214" s="10"/>
      <c r="R214" s="10"/>
    </row>
    <row r="215" spans="2:18">
      <c r="B215" s="5"/>
      <c r="C215" s="5"/>
      <c r="E215" s="4"/>
      <c r="K215" s="5"/>
      <c r="L215" s="10"/>
      <c r="M215" s="4"/>
      <c r="N215" s="10"/>
      <c r="O215" s="11"/>
      <c r="P215" s="10"/>
      <c r="Q215" s="10"/>
      <c r="R215" s="10"/>
    </row>
    <row r="216" spans="2:18">
      <c r="B216" s="5"/>
      <c r="C216" s="5"/>
      <c r="E216" s="4"/>
      <c r="K216" s="5"/>
      <c r="L216" s="10"/>
      <c r="M216" s="4"/>
      <c r="N216" s="10"/>
      <c r="O216" s="11"/>
      <c r="P216" s="10"/>
      <c r="Q216" s="10"/>
      <c r="R216" s="10"/>
    </row>
    <row r="217" spans="2:18">
      <c r="B217" s="5"/>
      <c r="C217" s="5"/>
      <c r="E217" s="4"/>
      <c r="K217" s="5"/>
      <c r="L217" s="10"/>
      <c r="M217" s="4"/>
      <c r="N217" s="10"/>
      <c r="O217" s="11"/>
      <c r="P217" s="10"/>
      <c r="Q217" s="10"/>
      <c r="R217" s="10"/>
    </row>
    <row r="218" spans="2:18">
      <c r="B218" s="5"/>
      <c r="C218" s="5"/>
      <c r="E218" s="4"/>
      <c r="K218" s="5"/>
      <c r="L218" s="10"/>
      <c r="M218" s="4"/>
      <c r="N218" s="10"/>
      <c r="O218" s="11"/>
      <c r="P218" s="10"/>
      <c r="Q218" s="10"/>
      <c r="R218" s="10"/>
    </row>
    <row r="219" spans="2:18">
      <c r="B219" s="5"/>
      <c r="C219" s="5"/>
      <c r="E219" s="4"/>
      <c r="K219" s="5"/>
      <c r="L219" s="10"/>
      <c r="M219" s="4"/>
      <c r="N219" s="10"/>
      <c r="O219" s="11"/>
      <c r="P219" s="10"/>
      <c r="Q219" s="10"/>
      <c r="R219" s="10"/>
    </row>
    <row r="220" spans="2:18">
      <c r="B220" s="5"/>
      <c r="C220" s="5"/>
      <c r="E220" s="4"/>
      <c r="K220" s="5"/>
      <c r="L220" s="10"/>
      <c r="M220" s="4"/>
      <c r="N220" s="10"/>
      <c r="O220" s="11"/>
      <c r="P220" s="10"/>
      <c r="Q220" s="10"/>
      <c r="R220" s="10"/>
    </row>
    <row r="221" spans="2:18">
      <c r="B221" s="5"/>
      <c r="C221" s="5"/>
      <c r="E221" s="4"/>
      <c r="K221" s="5"/>
      <c r="L221" s="10"/>
      <c r="M221" s="4"/>
      <c r="N221" s="10"/>
      <c r="O221" s="11"/>
      <c r="P221" s="10"/>
      <c r="Q221" s="10"/>
      <c r="R221" s="10"/>
    </row>
    <row r="222" spans="2:18">
      <c r="B222" s="5"/>
      <c r="C222" s="5"/>
      <c r="E222" s="4"/>
      <c r="K222" s="5"/>
      <c r="L222" s="10"/>
      <c r="M222" s="4"/>
      <c r="N222" s="10"/>
      <c r="O222" s="11"/>
      <c r="P222" s="10"/>
      <c r="Q222" s="10"/>
      <c r="R222" s="10"/>
    </row>
    <row r="223" spans="2:18">
      <c r="B223" s="5"/>
      <c r="C223" s="5"/>
      <c r="E223" s="4"/>
      <c r="K223" s="5"/>
      <c r="L223" s="10"/>
      <c r="M223" s="4"/>
      <c r="N223" s="10"/>
      <c r="O223" s="11"/>
      <c r="P223" s="10"/>
      <c r="Q223" s="10"/>
      <c r="R223" s="10"/>
    </row>
    <row r="224" spans="2:18">
      <c r="B224" s="5"/>
      <c r="C224" s="5"/>
      <c r="E224" s="4"/>
      <c r="K224" s="5"/>
      <c r="L224" s="10"/>
      <c r="M224" s="4"/>
      <c r="N224" s="10"/>
      <c r="O224" s="11"/>
      <c r="P224" s="10"/>
      <c r="Q224" s="10"/>
      <c r="R224" s="10"/>
    </row>
    <row r="225" spans="2:18">
      <c r="B225" s="5"/>
      <c r="C225" s="5"/>
      <c r="E225" s="4"/>
      <c r="K225" s="5"/>
      <c r="L225" s="10"/>
      <c r="M225" s="4"/>
      <c r="N225" s="10"/>
      <c r="O225" s="11"/>
      <c r="P225" s="10"/>
      <c r="Q225" s="10"/>
      <c r="R225" s="10"/>
    </row>
    <row r="226" spans="2:18">
      <c r="B226" s="5"/>
      <c r="C226" s="5"/>
      <c r="E226" s="4"/>
      <c r="K226" s="5"/>
      <c r="L226" s="10"/>
      <c r="M226" s="4"/>
      <c r="N226" s="10"/>
      <c r="O226" s="11"/>
      <c r="P226" s="10"/>
      <c r="Q226" s="10"/>
      <c r="R226" s="10"/>
    </row>
    <row r="227" spans="2:18">
      <c r="B227" s="5"/>
      <c r="C227" s="5"/>
      <c r="E227" s="4"/>
      <c r="K227" s="5"/>
      <c r="L227" s="10"/>
      <c r="M227" s="4"/>
      <c r="N227" s="10"/>
      <c r="O227" s="11"/>
      <c r="P227" s="10"/>
      <c r="Q227" s="10"/>
      <c r="R227" s="10"/>
    </row>
    <row r="228" spans="2:18">
      <c r="B228" s="5"/>
      <c r="C228" s="5"/>
      <c r="E228" s="4"/>
      <c r="K228" s="5"/>
      <c r="L228" s="10"/>
      <c r="M228" s="4"/>
      <c r="N228" s="10"/>
      <c r="O228" s="11"/>
      <c r="P228" s="10"/>
      <c r="Q228" s="10"/>
      <c r="R228" s="10"/>
    </row>
    <row r="229" spans="2:18">
      <c r="B229" s="5"/>
      <c r="C229" s="5"/>
      <c r="E229" s="4"/>
      <c r="K229" s="5"/>
      <c r="L229" s="10"/>
      <c r="M229" s="4"/>
      <c r="N229" s="10"/>
      <c r="O229" s="11"/>
      <c r="P229" s="10"/>
      <c r="Q229" s="10"/>
      <c r="R229" s="10"/>
    </row>
    <row r="230" spans="2:18">
      <c r="B230" s="5"/>
      <c r="C230" s="5"/>
      <c r="E230" s="4"/>
      <c r="K230" s="5"/>
      <c r="L230" s="10"/>
      <c r="M230" s="4"/>
      <c r="N230" s="10"/>
      <c r="O230" s="11"/>
      <c r="P230" s="10"/>
      <c r="Q230" s="10"/>
      <c r="R230" s="10"/>
    </row>
    <row r="231" spans="2:18">
      <c r="B231" s="5"/>
      <c r="C231" s="5"/>
      <c r="E231" s="4"/>
      <c r="K231" s="5"/>
      <c r="L231" s="10"/>
      <c r="M231" s="4"/>
      <c r="N231" s="10"/>
      <c r="O231" s="11"/>
      <c r="P231" s="10"/>
      <c r="Q231" s="10"/>
      <c r="R231" s="10"/>
    </row>
    <row r="232" spans="2:18">
      <c r="B232" s="5"/>
      <c r="C232" s="5"/>
      <c r="E232" s="4"/>
      <c r="K232" s="5"/>
      <c r="L232" s="10"/>
      <c r="M232" s="4"/>
      <c r="N232" s="10"/>
      <c r="O232" s="11"/>
      <c r="P232" s="10"/>
      <c r="Q232" s="10"/>
      <c r="R232" s="10"/>
    </row>
    <row r="233" spans="2:18">
      <c r="B233" s="5"/>
      <c r="C233" s="5"/>
      <c r="E233" s="4"/>
      <c r="K233" s="5"/>
      <c r="L233" s="10"/>
      <c r="M233" s="4"/>
      <c r="N233" s="10"/>
      <c r="O233" s="11"/>
      <c r="P233" s="10"/>
      <c r="Q233" s="10"/>
      <c r="R233" s="10"/>
    </row>
    <row r="234" spans="2:18">
      <c r="B234" s="5"/>
      <c r="C234" s="5"/>
      <c r="E234" s="4"/>
      <c r="K234" s="5"/>
      <c r="L234" s="10"/>
      <c r="M234" s="4"/>
      <c r="N234" s="10"/>
      <c r="O234" s="11"/>
      <c r="P234" s="10"/>
      <c r="Q234" s="10"/>
      <c r="R234" s="10"/>
    </row>
    <row r="235" spans="2:18">
      <c r="B235" s="5"/>
      <c r="C235" s="5"/>
      <c r="E235" s="4"/>
      <c r="K235" s="5"/>
      <c r="L235" s="10"/>
      <c r="M235" s="4"/>
      <c r="N235" s="10"/>
      <c r="O235" s="11"/>
      <c r="P235" s="10"/>
      <c r="Q235" s="10"/>
      <c r="R235" s="10"/>
    </row>
    <row r="236" spans="2:18">
      <c r="B236" s="5"/>
      <c r="C236" s="5"/>
      <c r="E236" s="4"/>
      <c r="K236" s="5"/>
      <c r="L236" s="10"/>
      <c r="M236" s="4"/>
      <c r="N236" s="10"/>
      <c r="O236" s="11"/>
      <c r="P236" s="10"/>
      <c r="Q236" s="10"/>
      <c r="R236" s="10"/>
    </row>
    <row r="237" spans="2:18">
      <c r="B237" s="5"/>
      <c r="C237" s="5"/>
      <c r="E237" s="4"/>
      <c r="K237" s="5"/>
      <c r="L237" s="10"/>
      <c r="M237" s="4"/>
      <c r="N237" s="10"/>
      <c r="O237" s="11"/>
      <c r="P237" s="10"/>
      <c r="Q237" s="10"/>
      <c r="R237" s="10"/>
    </row>
    <row r="238" spans="2:18">
      <c r="B238" s="5"/>
      <c r="C238" s="5"/>
      <c r="E238" s="4"/>
      <c r="K238" s="5"/>
      <c r="L238" s="10"/>
      <c r="M238" s="4"/>
      <c r="N238" s="10"/>
      <c r="O238" s="11"/>
      <c r="P238" s="10"/>
      <c r="Q238" s="10"/>
      <c r="R238" s="10"/>
    </row>
    <row r="239" spans="2:18">
      <c r="B239" s="5"/>
      <c r="C239" s="5"/>
      <c r="E239" s="4"/>
      <c r="K239" s="5"/>
      <c r="L239" s="10"/>
      <c r="M239" s="4"/>
      <c r="N239" s="10"/>
      <c r="O239" s="11"/>
      <c r="P239" s="10"/>
      <c r="Q239" s="10"/>
      <c r="R239" s="10"/>
    </row>
    <row r="240" spans="2:18">
      <c r="B240" s="5"/>
      <c r="C240" s="5"/>
      <c r="E240" s="4"/>
      <c r="K240" s="5"/>
      <c r="L240" s="10"/>
      <c r="M240" s="4"/>
      <c r="N240" s="10"/>
      <c r="O240" s="11"/>
      <c r="P240" s="10"/>
      <c r="Q240" s="10"/>
      <c r="R240" s="10"/>
    </row>
    <row r="241" spans="2:18">
      <c r="B241" s="5"/>
      <c r="C241" s="5"/>
      <c r="E241" s="4"/>
      <c r="K241" s="5"/>
      <c r="L241" s="10"/>
      <c r="M241" s="4"/>
      <c r="N241" s="10"/>
      <c r="O241" s="11"/>
      <c r="P241" s="10"/>
      <c r="Q241" s="10"/>
      <c r="R241" s="10"/>
    </row>
    <row r="242" spans="2:18">
      <c r="B242" s="5"/>
      <c r="C242" s="5"/>
      <c r="E242" s="4"/>
      <c r="K242" s="5"/>
      <c r="L242" s="10"/>
      <c r="M242" s="4"/>
      <c r="N242" s="10"/>
      <c r="O242" s="11"/>
      <c r="P242" s="10"/>
      <c r="Q242" s="10"/>
      <c r="R242" s="10"/>
    </row>
    <row r="243" spans="2:18">
      <c r="B243" s="5"/>
      <c r="C243" s="5"/>
      <c r="E243" s="4"/>
      <c r="K243" s="5"/>
      <c r="L243" s="10"/>
      <c r="M243" s="4"/>
      <c r="N243" s="10"/>
      <c r="O243" s="11"/>
      <c r="P243" s="10"/>
      <c r="Q243" s="10"/>
      <c r="R243" s="10"/>
    </row>
    <row r="244" spans="2:18">
      <c r="B244" s="5"/>
      <c r="C244" s="5"/>
      <c r="E244" s="4"/>
      <c r="K244" s="5"/>
      <c r="L244" s="10"/>
      <c r="M244" s="4"/>
      <c r="N244" s="10"/>
      <c r="O244" s="11"/>
      <c r="P244" s="10"/>
      <c r="Q244" s="10"/>
      <c r="R244" s="10"/>
    </row>
    <row r="245" spans="2:18">
      <c r="B245" s="5"/>
      <c r="C245" s="5"/>
      <c r="E245" s="4"/>
      <c r="K245" s="5"/>
      <c r="L245" s="10"/>
      <c r="M245" s="4"/>
      <c r="N245" s="10"/>
      <c r="O245" s="11"/>
      <c r="P245" s="10"/>
      <c r="Q245" s="10"/>
      <c r="R245" s="10"/>
    </row>
    <row r="246" spans="2:18">
      <c r="B246" s="5"/>
      <c r="C246" s="5"/>
      <c r="E246" s="4"/>
      <c r="K246" s="5"/>
      <c r="L246" s="10"/>
      <c r="M246" s="4"/>
      <c r="N246" s="10"/>
      <c r="O246" s="11"/>
      <c r="P246" s="10"/>
      <c r="Q246" s="10"/>
      <c r="R246" s="10"/>
    </row>
    <row r="247" spans="2:18">
      <c r="B247" s="5"/>
      <c r="C247" s="5"/>
      <c r="E247" s="4"/>
      <c r="K247" s="5"/>
      <c r="L247" s="10"/>
      <c r="M247" s="4"/>
      <c r="N247" s="10"/>
      <c r="O247" s="11"/>
      <c r="P247" s="10"/>
      <c r="Q247" s="10"/>
      <c r="R247" s="10"/>
    </row>
    <row r="248" spans="2:18">
      <c r="B248" s="5"/>
      <c r="C248" s="5"/>
      <c r="E248" s="4"/>
      <c r="K248" s="5"/>
      <c r="L248" s="10"/>
      <c r="M248" s="4"/>
      <c r="N248" s="10"/>
      <c r="O248" s="11"/>
      <c r="P248" s="10"/>
      <c r="Q248" s="10"/>
      <c r="R248" s="10"/>
    </row>
    <row r="249" spans="2:18">
      <c r="B249" s="5"/>
      <c r="C249" s="5"/>
      <c r="E249" s="4"/>
      <c r="K249" s="5"/>
      <c r="L249" s="10"/>
      <c r="M249" s="4"/>
      <c r="N249" s="10"/>
      <c r="O249" s="11"/>
      <c r="P249" s="10"/>
      <c r="Q249" s="10"/>
      <c r="R249" s="10"/>
    </row>
    <row r="250" spans="2:18">
      <c r="B250" s="5"/>
      <c r="C250" s="5"/>
      <c r="E250" s="4"/>
      <c r="K250" s="5"/>
      <c r="L250" s="10"/>
      <c r="M250" s="4"/>
      <c r="N250" s="10"/>
      <c r="O250" s="11"/>
      <c r="P250" s="10"/>
      <c r="Q250" s="10"/>
      <c r="R250" s="10"/>
    </row>
    <row r="251" spans="2:18">
      <c r="B251" s="5"/>
      <c r="C251" s="5"/>
      <c r="E251" s="4"/>
      <c r="K251" s="5"/>
      <c r="L251" s="10"/>
      <c r="M251" s="4"/>
      <c r="N251" s="10"/>
      <c r="O251" s="11"/>
      <c r="P251" s="10"/>
      <c r="Q251" s="10"/>
      <c r="R251" s="10"/>
    </row>
    <row r="252" spans="2:18">
      <c r="B252" s="5"/>
      <c r="C252" s="5"/>
      <c r="E252" s="4"/>
      <c r="K252" s="5"/>
      <c r="L252" s="10"/>
      <c r="M252" s="4"/>
      <c r="N252" s="10"/>
      <c r="O252" s="11"/>
      <c r="P252" s="10"/>
      <c r="Q252" s="10"/>
      <c r="R252" s="10"/>
    </row>
    <row r="253" spans="2:18">
      <c r="B253" s="5"/>
      <c r="C253" s="5"/>
      <c r="E253" s="4"/>
      <c r="K253" s="5"/>
      <c r="L253" s="10"/>
      <c r="M253" s="4"/>
      <c r="N253" s="10"/>
      <c r="O253" s="11"/>
      <c r="P253" s="10"/>
      <c r="Q253" s="10"/>
      <c r="R253" s="10"/>
    </row>
    <row r="254" spans="2:18">
      <c r="B254" s="5"/>
      <c r="C254" s="5"/>
      <c r="E254" s="4"/>
      <c r="K254" s="5"/>
      <c r="L254" s="10"/>
      <c r="M254" s="4"/>
      <c r="N254" s="10"/>
      <c r="O254" s="11"/>
      <c r="P254" s="10"/>
      <c r="Q254" s="10"/>
      <c r="R254" s="10"/>
    </row>
    <row r="255" spans="2:18">
      <c r="B255" s="5"/>
      <c r="C255" s="5"/>
      <c r="E255" s="4"/>
      <c r="K255" s="5"/>
      <c r="L255" s="10"/>
      <c r="M255" s="4"/>
      <c r="N255" s="10"/>
      <c r="O255" s="11"/>
      <c r="P255" s="10"/>
      <c r="Q255" s="10"/>
      <c r="R255" s="10"/>
    </row>
    <row r="256" spans="2:18">
      <c r="B256" s="5"/>
      <c r="C256" s="5"/>
      <c r="E256" s="4"/>
      <c r="K256" s="5"/>
      <c r="L256" s="10"/>
      <c r="M256" s="4"/>
      <c r="N256" s="10"/>
      <c r="O256" s="11"/>
      <c r="P256" s="10"/>
      <c r="Q256" s="10"/>
      <c r="R256" s="10"/>
    </row>
    <row r="257" spans="2:18">
      <c r="B257" s="5"/>
      <c r="C257" s="5"/>
      <c r="E257" s="4"/>
      <c r="K257" s="5"/>
      <c r="L257" s="10"/>
      <c r="M257" s="4"/>
      <c r="N257" s="10"/>
      <c r="O257" s="11"/>
      <c r="P257" s="10"/>
      <c r="Q257" s="10"/>
      <c r="R257" s="10"/>
    </row>
    <row r="258" spans="2:18">
      <c r="B258" s="5"/>
      <c r="C258" s="5"/>
      <c r="E258" s="4"/>
      <c r="K258" s="5"/>
      <c r="L258" s="10"/>
      <c r="M258" s="4"/>
      <c r="N258" s="10"/>
      <c r="O258" s="11"/>
      <c r="P258" s="10"/>
      <c r="Q258" s="10"/>
      <c r="R258" s="10"/>
    </row>
    <row r="259" spans="2:18">
      <c r="B259" s="5"/>
      <c r="C259" s="5"/>
      <c r="E259" s="4"/>
      <c r="K259" s="5"/>
      <c r="L259" s="10"/>
      <c r="M259" s="4"/>
      <c r="N259" s="10"/>
      <c r="O259" s="11"/>
      <c r="P259" s="10"/>
      <c r="Q259" s="10"/>
      <c r="R259" s="10"/>
    </row>
    <row r="260" spans="2:18">
      <c r="B260" s="5"/>
      <c r="C260" s="5"/>
      <c r="E260" s="4"/>
      <c r="K260" s="5"/>
      <c r="L260" s="10"/>
      <c r="M260" s="4"/>
      <c r="N260" s="10"/>
      <c r="O260" s="11"/>
      <c r="P260" s="10"/>
      <c r="Q260" s="10"/>
      <c r="R260" s="10"/>
    </row>
    <row r="261" spans="2:18">
      <c r="B261" s="5"/>
      <c r="C261" s="5"/>
      <c r="E261" s="4"/>
      <c r="K261" s="5"/>
      <c r="L261" s="10"/>
      <c r="M261" s="4"/>
      <c r="N261" s="10"/>
      <c r="O261" s="11"/>
      <c r="P261" s="10"/>
      <c r="Q261" s="10"/>
      <c r="R261" s="10"/>
    </row>
    <row r="262" spans="2:18">
      <c r="B262" s="5"/>
      <c r="C262" s="5"/>
      <c r="E262" s="4"/>
      <c r="K262" s="5"/>
      <c r="L262" s="10"/>
      <c r="M262" s="4"/>
      <c r="N262" s="10"/>
      <c r="O262" s="11"/>
      <c r="P262" s="10"/>
      <c r="Q262" s="10"/>
      <c r="R262" s="10"/>
    </row>
    <row r="263" spans="2:18">
      <c r="B263" s="5"/>
      <c r="C263" s="5"/>
      <c r="E263" s="4"/>
      <c r="K263" s="5"/>
      <c r="L263" s="10"/>
      <c r="M263" s="4"/>
      <c r="N263" s="10"/>
      <c r="O263" s="11"/>
      <c r="P263" s="10"/>
      <c r="Q263" s="10"/>
      <c r="R263" s="10"/>
    </row>
    <row r="264" spans="2:18">
      <c r="B264" s="5"/>
      <c r="C264" s="5"/>
      <c r="E264" s="4"/>
      <c r="K264" s="5"/>
      <c r="L264" s="10"/>
      <c r="M264" s="4"/>
      <c r="N264" s="10"/>
      <c r="O264" s="11"/>
      <c r="P264" s="10"/>
      <c r="Q264" s="10"/>
      <c r="R264" s="10"/>
    </row>
    <row r="265" spans="2:18">
      <c r="B265" s="5"/>
      <c r="C265" s="5"/>
      <c r="E265" s="4"/>
      <c r="K265" s="5"/>
      <c r="L265" s="10"/>
      <c r="M265" s="4"/>
      <c r="N265" s="10"/>
      <c r="O265" s="11"/>
      <c r="P265" s="10"/>
      <c r="Q265" s="10"/>
      <c r="R265" s="10"/>
    </row>
    <row r="266" spans="2:18">
      <c r="B266" s="5"/>
      <c r="C266" s="5"/>
      <c r="E266" s="4"/>
      <c r="K266" s="5"/>
      <c r="L266" s="10"/>
      <c r="M266" s="4"/>
      <c r="N266" s="10"/>
      <c r="O266" s="11"/>
      <c r="P266" s="10"/>
      <c r="Q266" s="10"/>
      <c r="R266" s="10"/>
    </row>
    <row r="267" spans="2:18">
      <c r="B267" s="5"/>
      <c r="C267" s="5"/>
      <c r="E267" s="4"/>
      <c r="K267" s="5"/>
      <c r="L267" s="10"/>
      <c r="M267" s="4"/>
      <c r="N267" s="10"/>
      <c r="O267" s="11"/>
      <c r="P267" s="10"/>
      <c r="Q267" s="10"/>
      <c r="R267" s="10"/>
    </row>
    <row r="268" spans="2:18">
      <c r="B268" s="5"/>
      <c r="C268" s="5"/>
      <c r="E268" s="4"/>
      <c r="K268" s="5"/>
      <c r="L268" s="10"/>
      <c r="M268" s="4"/>
      <c r="N268" s="10"/>
      <c r="O268" s="11"/>
      <c r="P268" s="10"/>
      <c r="Q268" s="10"/>
      <c r="R268" s="10"/>
    </row>
    <row r="269" spans="2:18">
      <c r="B269" s="5"/>
      <c r="C269" s="5"/>
      <c r="E269" s="4"/>
      <c r="K269" s="5"/>
      <c r="L269" s="10"/>
      <c r="M269" s="4"/>
      <c r="N269" s="10"/>
      <c r="O269" s="11"/>
      <c r="P269" s="10"/>
      <c r="Q269" s="10"/>
      <c r="R269" s="10"/>
    </row>
    <row r="270" spans="2:18">
      <c r="B270" s="5"/>
      <c r="C270" s="5"/>
      <c r="E270" s="4"/>
      <c r="K270" s="5"/>
      <c r="L270" s="10"/>
      <c r="M270" s="4"/>
      <c r="N270" s="10"/>
      <c r="O270" s="11"/>
      <c r="P270" s="10"/>
      <c r="Q270" s="10"/>
      <c r="R270" s="10"/>
    </row>
    <row r="271" spans="2:18">
      <c r="B271" s="5"/>
      <c r="C271" s="5"/>
      <c r="E271" s="4"/>
      <c r="K271" s="5"/>
      <c r="L271" s="10"/>
      <c r="M271" s="4"/>
      <c r="N271" s="10"/>
      <c r="O271" s="11"/>
      <c r="P271" s="10"/>
      <c r="Q271" s="10"/>
      <c r="R271" s="10"/>
    </row>
    <row r="272" spans="2:18">
      <c r="B272" s="5"/>
      <c r="C272" s="5"/>
      <c r="E272" s="4"/>
      <c r="K272" s="5"/>
      <c r="L272" s="10"/>
      <c r="M272" s="4"/>
      <c r="N272" s="10"/>
      <c r="O272" s="11"/>
      <c r="P272" s="10"/>
      <c r="Q272" s="10"/>
      <c r="R272" s="10"/>
    </row>
    <row r="273" spans="2:18">
      <c r="B273" s="5"/>
      <c r="C273" s="5"/>
      <c r="E273" s="4"/>
      <c r="K273" s="5"/>
      <c r="L273" s="10"/>
      <c r="M273" s="4"/>
      <c r="N273" s="10"/>
      <c r="O273" s="11"/>
      <c r="P273" s="10"/>
      <c r="Q273" s="10"/>
      <c r="R273" s="10"/>
    </row>
    <row r="274" spans="2:18">
      <c r="B274" s="5"/>
      <c r="C274" s="5"/>
      <c r="E274" s="4"/>
      <c r="K274" s="5"/>
      <c r="L274" s="10"/>
      <c r="M274" s="4"/>
      <c r="N274" s="10"/>
      <c r="O274" s="11"/>
      <c r="P274" s="10"/>
      <c r="Q274" s="10"/>
      <c r="R274" s="10"/>
    </row>
    <row r="275" spans="2:18">
      <c r="B275" s="5"/>
      <c r="C275" s="5"/>
      <c r="E275" s="4"/>
      <c r="K275" s="5"/>
      <c r="L275" s="10"/>
      <c r="M275" s="4"/>
      <c r="N275" s="10"/>
      <c r="O275" s="11"/>
      <c r="P275" s="10"/>
      <c r="Q275" s="10"/>
      <c r="R275" s="10"/>
    </row>
    <row r="276" spans="2:18">
      <c r="B276" s="5"/>
      <c r="C276" s="5"/>
      <c r="E276" s="4"/>
      <c r="K276" s="5"/>
      <c r="L276" s="10"/>
      <c r="M276" s="4"/>
      <c r="N276" s="10"/>
      <c r="O276" s="11"/>
      <c r="P276" s="10"/>
      <c r="Q276" s="10"/>
      <c r="R276" s="10"/>
    </row>
    <row r="277" spans="2:18">
      <c r="B277" s="5"/>
      <c r="C277" s="5"/>
      <c r="E277" s="4"/>
      <c r="K277" s="5"/>
      <c r="L277" s="10"/>
      <c r="M277" s="4"/>
      <c r="N277" s="10"/>
      <c r="O277" s="11"/>
      <c r="P277" s="10"/>
      <c r="Q277" s="10"/>
      <c r="R277" s="10"/>
    </row>
    <row r="278" spans="2:18">
      <c r="B278" s="5"/>
      <c r="C278" s="5"/>
      <c r="E278" s="4"/>
      <c r="K278" s="5"/>
      <c r="L278" s="10"/>
      <c r="M278" s="4"/>
      <c r="N278" s="10"/>
      <c r="O278" s="11"/>
      <c r="P278" s="10"/>
      <c r="Q278" s="10"/>
      <c r="R278" s="10"/>
    </row>
    <row r="279" spans="2:18">
      <c r="B279" s="5"/>
      <c r="C279" s="5"/>
      <c r="E279" s="4"/>
      <c r="K279" s="5"/>
      <c r="L279" s="10"/>
      <c r="M279" s="4"/>
      <c r="N279" s="10"/>
      <c r="O279" s="11"/>
      <c r="P279" s="10"/>
      <c r="Q279" s="10"/>
      <c r="R279" s="10"/>
    </row>
    <row r="280" spans="2:18">
      <c r="B280" s="5"/>
      <c r="C280" s="5"/>
      <c r="E280" s="4"/>
      <c r="K280" s="5"/>
      <c r="L280" s="10"/>
      <c r="M280" s="4"/>
      <c r="N280" s="10"/>
      <c r="O280" s="11"/>
      <c r="P280" s="10"/>
      <c r="Q280" s="10"/>
      <c r="R280" s="10"/>
    </row>
    <row r="281" spans="2:18">
      <c r="B281" s="5"/>
      <c r="C281" s="5"/>
      <c r="E281" s="4"/>
      <c r="K281" s="5"/>
      <c r="L281" s="10"/>
      <c r="M281" s="4"/>
      <c r="N281" s="10"/>
      <c r="O281" s="11"/>
      <c r="P281" s="10"/>
      <c r="Q281" s="10"/>
      <c r="R281" s="10"/>
    </row>
    <row r="282" spans="2:18">
      <c r="B282" s="5"/>
      <c r="C282" s="5"/>
      <c r="E282" s="4"/>
      <c r="K282" s="5"/>
      <c r="L282" s="10"/>
      <c r="M282" s="4"/>
      <c r="N282" s="10"/>
      <c r="O282" s="11"/>
      <c r="P282" s="10"/>
      <c r="Q282" s="10"/>
      <c r="R282" s="10"/>
    </row>
    <row r="283" spans="2:18">
      <c r="B283" s="5"/>
      <c r="C283" s="5"/>
      <c r="E283" s="4"/>
      <c r="K283" s="5"/>
      <c r="L283" s="10"/>
      <c r="M283" s="4"/>
      <c r="N283" s="10"/>
      <c r="O283" s="11"/>
      <c r="P283" s="10"/>
      <c r="Q283" s="10"/>
      <c r="R283" s="10"/>
    </row>
    <row r="284" spans="2:18">
      <c r="B284" s="5"/>
      <c r="C284" s="5"/>
      <c r="E284" s="4"/>
      <c r="K284" s="5"/>
      <c r="L284" s="10"/>
      <c r="M284" s="4"/>
      <c r="N284" s="10"/>
      <c r="O284" s="11"/>
      <c r="P284" s="10"/>
      <c r="Q284" s="10"/>
      <c r="R284" s="10"/>
    </row>
    <row r="285" spans="2:18">
      <c r="B285" s="5"/>
      <c r="C285" s="5"/>
      <c r="E285" s="4"/>
      <c r="K285" s="5"/>
      <c r="L285" s="10"/>
      <c r="M285" s="4"/>
      <c r="N285" s="10"/>
      <c r="O285" s="11"/>
      <c r="P285" s="10"/>
      <c r="Q285" s="10"/>
      <c r="R285" s="10"/>
    </row>
    <row r="286" spans="2:18">
      <c r="B286" s="5"/>
      <c r="C286" s="5"/>
      <c r="E286" s="4"/>
      <c r="K286" s="5"/>
      <c r="L286" s="10"/>
      <c r="M286" s="4"/>
      <c r="N286" s="10"/>
      <c r="O286" s="11"/>
      <c r="P286" s="10"/>
      <c r="Q286" s="10"/>
      <c r="R286" s="10"/>
    </row>
    <row r="287" spans="2:18">
      <c r="B287" s="5"/>
      <c r="C287" s="5"/>
      <c r="E287" s="4"/>
      <c r="K287" s="5"/>
      <c r="L287" s="10"/>
      <c r="M287" s="4"/>
      <c r="N287" s="10"/>
      <c r="O287" s="11"/>
      <c r="P287" s="10"/>
      <c r="Q287" s="10"/>
      <c r="R287" s="10"/>
    </row>
    <row r="288" spans="2:18">
      <c r="B288" s="5"/>
      <c r="C288" s="5"/>
      <c r="E288" s="4"/>
      <c r="K288" s="5"/>
      <c r="L288" s="10"/>
      <c r="M288" s="4"/>
      <c r="N288" s="10"/>
      <c r="O288" s="11"/>
      <c r="P288" s="10"/>
      <c r="Q288" s="10"/>
      <c r="R288" s="10"/>
    </row>
    <row r="289" spans="2:18">
      <c r="B289" s="5"/>
      <c r="C289" s="5"/>
      <c r="E289" s="4"/>
      <c r="K289" s="5"/>
      <c r="L289" s="10"/>
      <c r="M289" s="4"/>
      <c r="N289" s="10"/>
      <c r="O289" s="11"/>
      <c r="P289" s="10"/>
      <c r="Q289" s="10"/>
      <c r="R289" s="10"/>
    </row>
    <row r="290" spans="2:18">
      <c r="B290" s="5"/>
      <c r="C290" s="5"/>
      <c r="E290" s="4"/>
      <c r="K290" s="5"/>
      <c r="L290" s="10"/>
      <c r="M290" s="4"/>
      <c r="N290" s="10"/>
      <c r="O290" s="11"/>
      <c r="P290" s="10"/>
      <c r="Q290" s="10"/>
      <c r="R290" s="10"/>
    </row>
    <row r="291" spans="2:18">
      <c r="B291" s="5"/>
      <c r="C291" s="5"/>
      <c r="E291" s="4"/>
      <c r="K291" s="5"/>
      <c r="L291" s="10"/>
      <c r="M291" s="4"/>
      <c r="N291" s="10"/>
      <c r="O291" s="11"/>
      <c r="P291" s="10"/>
      <c r="Q291" s="10"/>
      <c r="R291" s="10"/>
    </row>
    <row r="292" spans="2:18">
      <c r="B292" s="5"/>
      <c r="C292" s="5"/>
      <c r="E292" s="4"/>
      <c r="K292" s="5"/>
      <c r="L292" s="10"/>
      <c r="M292" s="4"/>
      <c r="N292" s="10"/>
      <c r="O292" s="11"/>
      <c r="P292" s="10"/>
      <c r="Q292" s="10"/>
      <c r="R292" s="10"/>
    </row>
    <row r="293" spans="2:18">
      <c r="B293" s="5"/>
      <c r="C293" s="5"/>
      <c r="E293" s="4"/>
      <c r="K293" s="5"/>
      <c r="L293" s="10"/>
      <c r="M293" s="4"/>
      <c r="N293" s="10"/>
      <c r="O293" s="11"/>
      <c r="P293" s="10"/>
      <c r="Q293" s="10"/>
      <c r="R293" s="10"/>
    </row>
    <row r="294" spans="2:18">
      <c r="B294" s="5"/>
      <c r="C294" s="5"/>
      <c r="E294" s="4"/>
      <c r="K294" s="5"/>
      <c r="L294" s="10"/>
      <c r="M294" s="4"/>
      <c r="N294" s="10"/>
      <c r="O294" s="11"/>
      <c r="P294" s="10"/>
      <c r="Q294" s="10"/>
      <c r="R294" s="10"/>
    </row>
    <row r="295" spans="2:18">
      <c r="B295" s="5"/>
      <c r="C295" s="5"/>
      <c r="E295" s="4"/>
      <c r="K295" s="5"/>
      <c r="L295" s="10"/>
      <c r="M295" s="4"/>
      <c r="N295" s="10"/>
      <c r="O295" s="11"/>
      <c r="P295" s="10"/>
      <c r="Q295" s="10"/>
      <c r="R295" s="10"/>
    </row>
    <row r="296" spans="2:18">
      <c r="B296" s="5"/>
      <c r="C296" s="5"/>
      <c r="E296" s="4"/>
      <c r="K296" s="5"/>
      <c r="L296" s="10"/>
      <c r="M296" s="4"/>
      <c r="N296" s="10"/>
      <c r="O296" s="11"/>
      <c r="P296" s="10"/>
      <c r="Q296" s="10"/>
      <c r="R296" s="10"/>
    </row>
    <row r="297" spans="2:18">
      <c r="B297" s="5"/>
      <c r="C297" s="5"/>
      <c r="E297" s="4"/>
      <c r="K297" s="5"/>
      <c r="L297" s="10"/>
      <c r="M297" s="4"/>
      <c r="N297" s="10"/>
      <c r="O297" s="11"/>
      <c r="P297" s="10"/>
      <c r="Q297" s="10"/>
      <c r="R297" s="10"/>
    </row>
    <row r="298" spans="2:18">
      <c r="B298" s="5"/>
      <c r="C298" s="5"/>
      <c r="E298" s="4"/>
      <c r="K298" s="5"/>
      <c r="L298" s="10"/>
      <c r="M298" s="4"/>
      <c r="N298" s="10"/>
      <c r="O298" s="11"/>
      <c r="P298" s="10"/>
      <c r="Q298" s="10"/>
      <c r="R298" s="10"/>
    </row>
    <row r="299" spans="2:18">
      <c r="B299" s="5"/>
      <c r="C299" s="5"/>
      <c r="E299" s="4"/>
      <c r="K299" s="5"/>
      <c r="L299" s="10"/>
      <c r="M299" s="4"/>
      <c r="N299" s="10"/>
      <c r="O299" s="11"/>
      <c r="P299" s="10"/>
      <c r="Q299" s="10"/>
      <c r="R299" s="10"/>
    </row>
    <row r="300" spans="2:18">
      <c r="B300" s="5"/>
      <c r="C300" s="5"/>
      <c r="E300" s="4"/>
      <c r="K300" s="5"/>
      <c r="L300" s="10"/>
      <c r="M300" s="4"/>
      <c r="N300" s="10"/>
      <c r="O300" s="11"/>
      <c r="P300" s="10"/>
      <c r="Q300" s="10"/>
      <c r="R300" s="10"/>
    </row>
    <row r="301" spans="2:18">
      <c r="B301" s="5"/>
      <c r="C301" s="5"/>
      <c r="E301" s="4"/>
      <c r="K301" s="5"/>
      <c r="L301" s="10"/>
      <c r="M301" s="4"/>
      <c r="N301" s="10"/>
      <c r="O301" s="11"/>
      <c r="P301" s="10"/>
      <c r="Q301" s="10"/>
      <c r="R301" s="10"/>
    </row>
    <row r="302" spans="2:18">
      <c r="B302" s="5"/>
      <c r="C302" s="5"/>
      <c r="E302" s="4"/>
      <c r="K302" s="5"/>
      <c r="L302" s="10"/>
      <c r="M302" s="4"/>
      <c r="N302" s="10"/>
      <c r="O302" s="11"/>
      <c r="P302" s="10"/>
      <c r="Q302" s="10"/>
      <c r="R302" s="10"/>
    </row>
    <row r="303" spans="2:18">
      <c r="B303" s="5"/>
      <c r="C303" s="5"/>
      <c r="E303" s="4"/>
      <c r="K303" s="5"/>
      <c r="L303" s="10"/>
      <c r="M303" s="4"/>
      <c r="N303" s="10"/>
      <c r="O303" s="11"/>
      <c r="P303" s="10"/>
      <c r="Q303" s="10"/>
      <c r="R303" s="10"/>
    </row>
    <row r="304" spans="2:18">
      <c r="B304" s="5"/>
      <c r="C304" s="5"/>
      <c r="E304" s="4"/>
      <c r="K304" s="5"/>
      <c r="L304" s="10"/>
      <c r="M304" s="4"/>
      <c r="N304" s="10"/>
      <c r="O304" s="11"/>
      <c r="P304" s="10"/>
      <c r="Q304" s="10"/>
      <c r="R304" s="10"/>
    </row>
    <row r="305" spans="2:18">
      <c r="B305" s="5"/>
      <c r="C305" s="5"/>
      <c r="E305" s="4"/>
      <c r="K305" s="5"/>
      <c r="L305" s="10"/>
      <c r="M305" s="4"/>
      <c r="N305" s="10"/>
      <c r="O305" s="11"/>
      <c r="P305" s="10"/>
      <c r="Q305" s="10"/>
      <c r="R305" s="10"/>
    </row>
    <row r="306" spans="2:18">
      <c r="B306" s="5"/>
      <c r="C306" s="5"/>
      <c r="E306" s="4"/>
      <c r="K306" s="5"/>
      <c r="L306" s="10"/>
      <c r="M306" s="4"/>
      <c r="N306" s="10"/>
      <c r="O306" s="11"/>
      <c r="P306" s="10"/>
      <c r="Q306" s="10"/>
      <c r="R306" s="10"/>
    </row>
    <row r="307" spans="2:18">
      <c r="B307" s="5"/>
      <c r="C307" s="5"/>
      <c r="E307" s="4"/>
      <c r="K307" s="5"/>
      <c r="L307" s="10"/>
      <c r="M307" s="4"/>
      <c r="N307" s="10"/>
      <c r="O307" s="11"/>
      <c r="P307" s="10"/>
      <c r="Q307" s="10"/>
      <c r="R307" s="10"/>
    </row>
    <row r="308" spans="2:18">
      <c r="B308" s="5"/>
      <c r="C308" s="5"/>
      <c r="E308" s="4"/>
      <c r="K308" s="5"/>
      <c r="L308" s="10"/>
      <c r="M308" s="4"/>
      <c r="N308" s="10"/>
      <c r="O308" s="11"/>
      <c r="P308" s="10"/>
      <c r="Q308" s="10"/>
      <c r="R308" s="10"/>
    </row>
    <row r="309" spans="2:18">
      <c r="B309" s="5"/>
      <c r="C309" s="5"/>
      <c r="E309" s="4"/>
      <c r="K309" s="5"/>
      <c r="L309" s="10"/>
      <c r="M309" s="4"/>
      <c r="N309" s="10"/>
      <c r="O309" s="11"/>
      <c r="P309" s="10"/>
      <c r="Q309" s="10"/>
      <c r="R309" s="10"/>
    </row>
    <row r="310" spans="2:18">
      <c r="B310" s="5"/>
      <c r="C310" s="5"/>
      <c r="E310" s="4"/>
      <c r="K310" s="5"/>
      <c r="L310" s="10"/>
      <c r="M310" s="4"/>
      <c r="N310" s="10"/>
      <c r="O310" s="11"/>
      <c r="P310" s="10"/>
      <c r="Q310" s="10"/>
      <c r="R310" s="10"/>
    </row>
    <row r="311" spans="2:18">
      <c r="B311" s="5"/>
      <c r="C311" s="5"/>
      <c r="E311" s="4"/>
      <c r="K311" s="5"/>
      <c r="L311" s="10"/>
      <c r="M311" s="4"/>
      <c r="N311" s="10"/>
      <c r="O311" s="11"/>
      <c r="P311" s="10"/>
      <c r="Q311" s="10"/>
      <c r="R311" s="10"/>
    </row>
    <row r="312" spans="2:18">
      <c r="B312" s="5"/>
      <c r="C312" s="5"/>
      <c r="E312" s="4"/>
      <c r="K312" s="5"/>
      <c r="L312" s="10"/>
      <c r="M312" s="4"/>
      <c r="N312" s="10"/>
      <c r="O312" s="11"/>
      <c r="P312" s="10"/>
      <c r="Q312" s="10"/>
      <c r="R312" s="10"/>
    </row>
    <row r="313" spans="2:18">
      <c r="B313" s="5"/>
      <c r="C313" s="5"/>
      <c r="E313" s="4"/>
      <c r="K313" s="5"/>
      <c r="L313" s="10"/>
      <c r="M313" s="4"/>
      <c r="N313" s="10"/>
      <c r="O313" s="11"/>
      <c r="P313" s="10"/>
      <c r="Q313" s="10"/>
      <c r="R313" s="10"/>
    </row>
    <row r="314" spans="2:18">
      <c r="B314" s="5"/>
      <c r="C314" s="5"/>
      <c r="E314" s="4"/>
      <c r="K314" s="5"/>
      <c r="L314" s="10"/>
      <c r="M314" s="4"/>
      <c r="N314" s="10"/>
      <c r="O314" s="11"/>
      <c r="P314" s="10"/>
      <c r="Q314" s="10"/>
      <c r="R314" s="10"/>
    </row>
    <row r="315" spans="2:18">
      <c r="B315" s="5"/>
      <c r="C315" s="5"/>
      <c r="E315" s="4"/>
      <c r="K315" s="5"/>
      <c r="L315" s="10"/>
      <c r="M315" s="4"/>
      <c r="N315" s="10"/>
      <c r="O315" s="11"/>
      <c r="P315" s="10"/>
      <c r="Q315" s="10"/>
      <c r="R315" s="10"/>
    </row>
    <row r="316" spans="2:18">
      <c r="B316" s="5"/>
      <c r="C316" s="5"/>
      <c r="E316" s="4"/>
      <c r="K316" s="5"/>
      <c r="L316" s="10"/>
      <c r="M316" s="4"/>
      <c r="N316" s="10"/>
      <c r="O316" s="11"/>
      <c r="P316" s="10"/>
      <c r="Q316" s="10"/>
      <c r="R316" s="10"/>
    </row>
    <row r="317" spans="2:18">
      <c r="B317" s="5"/>
      <c r="C317" s="5"/>
      <c r="E317" s="4"/>
      <c r="K317" s="5"/>
      <c r="L317" s="10"/>
      <c r="M317" s="4"/>
      <c r="N317" s="10"/>
      <c r="O317" s="11"/>
      <c r="P317" s="10"/>
      <c r="Q317" s="10"/>
      <c r="R317" s="10"/>
    </row>
    <row r="318" spans="2:18">
      <c r="B318" s="5"/>
      <c r="C318" s="5"/>
      <c r="E318" s="4"/>
      <c r="K318" s="5"/>
      <c r="L318" s="10"/>
      <c r="M318" s="4"/>
      <c r="N318" s="10"/>
      <c r="O318" s="11"/>
      <c r="P318" s="10"/>
      <c r="Q318" s="10"/>
      <c r="R318" s="10"/>
    </row>
    <row r="319" spans="2:18">
      <c r="B319" s="5"/>
      <c r="C319" s="5"/>
      <c r="E319" s="4"/>
      <c r="K319" s="5"/>
      <c r="L319" s="10"/>
      <c r="M319" s="4"/>
      <c r="N319" s="10"/>
      <c r="O319" s="11"/>
      <c r="P319" s="10"/>
      <c r="Q319" s="10"/>
      <c r="R319" s="10"/>
    </row>
    <row r="320" spans="2:18">
      <c r="B320" s="5"/>
      <c r="C320" s="5"/>
      <c r="E320" s="4"/>
      <c r="K320" s="5"/>
      <c r="L320" s="10"/>
      <c r="M320" s="4"/>
      <c r="N320" s="10"/>
      <c r="O320" s="11"/>
      <c r="P320" s="10"/>
      <c r="Q320" s="10"/>
      <c r="R320" s="10"/>
    </row>
    <row r="321" spans="2:18">
      <c r="B321" s="5"/>
      <c r="C321" s="5"/>
      <c r="E321" s="4"/>
      <c r="K321" s="5"/>
      <c r="L321" s="10"/>
      <c r="M321" s="4"/>
      <c r="N321" s="10"/>
      <c r="O321" s="11"/>
      <c r="P321" s="10"/>
      <c r="Q321" s="10"/>
      <c r="R321" s="10"/>
    </row>
    <row r="322" spans="2:18">
      <c r="B322" s="5"/>
      <c r="C322" s="5"/>
      <c r="E322" s="4"/>
      <c r="K322" s="5"/>
      <c r="L322" s="10"/>
      <c r="M322" s="4"/>
      <c r="N322" s="10"/>
      <c r="O322" s="11"/>
      <c r="P322" s="10"/>
      <c r="Q322" s="10"/>
      <c r="R322" s="10"/>
    </row>
    <row r="323" spans="2:18">
      <c r="B323" s="5"/>
      <c r="C323" s="5"/>
      <c r="E323" s="4"/>
      <c r="K323" s="5"/>
      <c r="L323" s="10"/>
      <c r="M323" s="4"/>
      <c r="N323" s="10"/>
      <c r="O323" s="11"/>
      <c r="P323" s="10"/>
      <c r="Q323" s="10"/>
      <c r="R323" s="10"/>
    </row>
    <row r="324" spans="2:18">
      <c r="B324" s="5"/>
      <c r="C324" s="5"/>
      <c r="E324" s="4"/>
      <c r="K324" s="5"/>
      <c r="L324" s="10"/>
      <c r="M324" s="4"/>
      <c r="N324" s="10"/>
      <c r="O324" s="11"/>
      <c r="P324" s="10"/>
      <c r="Q324" s="10"/>
      <c r="R324" s="10"/>
    </row>
    <row r="325" spans="2:18">
      <c r="B325" s="5"/>
      <c r="C325" s="5"/>
      <c r="E325" s="4"/>
      <c r="K325" s="5"/>
      <c r="L325" s="10"/>
      <c r="M325" s="4"/>
      <c r="N325" s="10"/>
      <c r="O325" s="11"/>
      <c r="P325" s="10"/>
      <c r="Q325" s="10"/>
      <c r="R325" s="10"/>
    </row>
    <row r="326" spans="2:18">
      <c r="B326" s="5"/>
      <c r="C326" s="5"/>
      <c r="E326" s="4"/>
      <c r="K326" s="5"/>
      <c r="L326" s="10"/>
      <c r="M326" s="4"/>
      <c r="N326" s="10"/>
      <c r="O326" s="11"/>
      <c r="P326" s="10"/>
      <c r="Q326" s="10"/>
      <c r="R326" s="10"/>
    </row>
    <row r="327" spans="2:18">
      <c r="B327" s="5"/>
      <c r="C327" s="5"/>
      <c r="E327" s="4"/>
      <c r="K327" s="5"/>
      <c r="L327" s="10"/>
      <c r="M327" s="4"/>
      <c r="N327" s="10"/>
      <c r="O327" s="11"/>
      <c r="P327" s="10"/>
      <c r="Q327" s="10"/>
      <c r="R327" s="10"/>
    </row>
    <row r="328" spans="2:18">
      <c r="B328" s="5"/>
      <c r="C328" s="5"/>
      <c r="E328" s="4"/>
      <c r="K328" s="5"/>
      <c r="L328" s="10"/>
      <c r="M328" s="4"/>
      <c r="N328" s="10"/>
      <c r="O328" s="11"/>
      <c r="P328" s="10"/>
      <c r="Q328" s="10"/>
      <c r="R328" s="10"/>
    </row>
    <row r="329" spans="2:18">
      <c r="B329" s="5"/>
      <c r="C329" s="5"/>
      <c r="E329" s="4"/>
      <c r="K329" s="5"/>
      <c r="L329" s="10"/>
      <c r="M329" s="4"/>
      <c r="N329" s="10"/>
      <c r="O329" s="11"/>
      <c r="P329" s="10"/>
      <c r="Q329" s="10"/>
      <c r="R329" s="10"/>
    </row>
    <row r="330" spans="2:18">
      <c r="B330" s="5"/>
      <c r="C330" s="5"/>
      <c r="E330" s="4"/>
      <c r="K330" s="5"/>
      <c r="L330" s="10"/>
      <c r="M330" s="4"/>
      <c r="N330" s="10"/>
      <c r="O330" s="11"/>
      <c r="P330" s="10"/>
      <c r="Q330" s="10"/>
      <c r="R330" s="10"/>
    </row>
    <row r="331" spans="2:18">
      <c r="B331" s="5"/>
      <c r="C331" s="5"/>
      <c r="E331" s="4"/>
      <c r="K331" s="5"/>
      <c r="L331" s="10"/>
      <c r="M331" s="4"/>
      <c r="N331" s="10"/>
      <c r="O331" s="11"/>
      <c r="P331" s="10"/>
      <c r="Q331" s="10"/>
      <c r="R331" s="10"/>
    </row>
    <row r="332" spans="2:18">
      <c r="B332" s="5"/>
      <c r="C332" s="5"/>
      <c r="E332" s="4"/>
      <c r="K332" s="5"/>
      <c r="L332" s="10"/>
      <c r="M332" s="4"/>
      <c r="N332" s="10"/>
      <c r="O332" s="11"/>
      <c r="P332" s="10"/>
      <c r="Q332" s="10"/>
      <c r="R332" s="10"/>
    </row>
    <row r="333" spans="2:18">
      <c r="B333" s="5"/>
      <c r="C333" s="5"/>
      <c r="E333" s="4"/>
      <c r="K333" s="5"/>
      <c r="L333" s="10"/>
      <c r="M333" s="4"/>
      <c r="N333" s="10"/>
      <c r="O333" s="11"/>
      <c r="P333" s="10"/>
      <c r="Q333" s="10"/>
      <c r="R333" s="10"/>
    </row>
    <row r="334" spans="2:18">
      <c r="B334" s="5"/>
      <c r="C334" s="5"/>
      <c r="E334" s="4"/>
      <c r="K334" s="5"/>
      <c r="L334" s="10"/>
      <c r="M334" s="4"/>
      <c r="N334" s="10"/>
      <c r="O334" s="11"/>
      <c r="P334" s="10"/>
      <c r="Q334" s="10"/>
      <c r="R334" s="10"/>
    </row>
    <row r="335" spans="2:18">
      <c r="B335" s="5"/>
      <c r="C335" s="5"/>
      <c r="E335" s="4"/>
      <c r="K335" s="5"/>
      <c r="L335" s="10"/>
      <c r="M335" s="4"/>
      <c r="N335" s="10"/>
      <c r="O335" s="11"/>
      <c r="P335" s="10"/>
      <c r="Q335" s="10"/>
      <c r="R335" s="10"/>
    </row>
    <row r="336" spans="2:18">
      <c r="B336" s="5"/>
      <c r="C336" s="5"/>
      <c r="E336" s="4"/>
      <c r="K336" s="5"/>
      <c r="L336" s="10"/>
      <c r="M336" s="4"/>
      <c r="N336" s="10"/>
      <c r="O336" s="11"/>
      <c r="P336" s="10"/>
      <c r="Q336" s="10"/>
      <c r="R336" s="10"/>
    </row>
    <row r="337" spans="2:18">
      <c r="B337" s="5"/>
      <c r="C337" s="5"/>
      <c r="E337" s="4"/>
      <c r="K337" s="5"/>
      <c r="L337" s="10"/>
      <c r="M337" s="4"/>
      <c r="N337" s="10"/>
      <c r="O337" s="11"/>
      <c r="P337" s="10"/>
      <c r="Q337" s="10"/>
      <c r="R337" s="10"/>
    </row>
    <row r="338" spans="2:18">
      <c r="B338" s="5"/>
      <c r="C338" s="5"/>
      <c r="E338" s="4"/>
      <c r="K338" s="5"/>
      <c r="L338" s="10"/>
      <c r="M338" s="4"/>
      <c r="N338" s="10"/>
      <c r="O338" s="11"/>
      <c r="P338" s="10"/>
      <c r="Q338" s="10"/>
      <c r="R338" s="10"/>
    </row>
    <row r="339" spans="2:18">
      <c r="B339" s="5"/>
      <c r="C339" s="5"/>
      <c r="E339" s="4"/>
      <c r="K339" s="5"/>
      <c r="L339" s="10"/>
      <c r="M339" s="4"/>
      <c r="N339" s="10"/>
      <c r="O339" s="11"/>
      <c r="P339" s="10"/>
      <c r="Q339" s="10"/>
      <c r="R339" s="10"/>
    </row>
    <row r="340" spans="2:18">
      <c r="B340" s="5"/>
      <c r="C340" s="5"/>
      <c r="E340" s="4"/>
      <c r="K340" s="5"/>
      <c r="L340" s="10"/>
      <c r="M340" s="4"/>
      <c r="N340" s="10"/>
      <c r="O340" s="11"/>
      <c r="P340" s="10"/>
      <c r="Q340" s="10"/>
      <c r="R340" s="10"/>
    </row>
    <row r="341" spans="2:18">
      <c r="B341" s="5"/>
      <c r="C341" s="5"/>
      <c r="E341" s="4"/>
      <c r="K341" s="5"/>
      <c r="L341" s="10"/>
      <c r="M341" s="4"/>
      <c r="N341" s="10"/>
      <c r="O341" s="11"/>
      <c r="P341" s="10"/>
      <c r="Q341" s="10"/>
      <c r="R341" s="10"/>
    </row>
    <row r="342" spans="2:18">
      <c r="B342" s="5"/>
      <c r="C342" s="5"/>
      <c r="E342" s="4"/>
      <c r="K342" s="5"/>
      <c r="L342" s="10"/>
      <c r="M342" s="4"/>
      <c r="N342" s="10"/>
      <c r="O342" s="11"/>
      <c r="P342" s="10"/>
      <c r="Q342" s="10"/>
      <c r="R342" s="10"/>
    </row>
    <row r="343" spans="2:18">
      <c r="B343" s="5"/>
      <c r="C343" s="5"/>
      <c r="E343" s="4"/>
      <c r="K343" s="5"/>
      <c r="L343" s="10"/>
      <c r="M343" s="4"/>
      <c r="N343" s="10"/>
      <c r="O343" s="11"/>
      <c r="P343" s="10"/>
      <c r="Q343" s="10"/>
      <c r="R343" s="10"/>
    </row>
    <row r="344" spans="2:18">
      <c r="B344" s="5"/>
      <c r="C344" s="5"/>
      <c r="E344" s="4"/>
      <c r="K344" s="5"/>
      <c r="L344" s="10"/>
      <c r="M344" s="4"/>
      <c r="N344" s="10"/>
      <c r="O344" s="11"/>
      <c r="P344" s="10"/>
      <c r="Q344" s="10"/>
      <c r="R344" s="10"/>
    </row>
    <row r="345" spans="2:18">
      <c r="B345" s="5"/>
      <c r="C345" s="5"/>
      <c r="E345" s="4"/>
      <c r="K345" s="5"/>
      <c r="L345" s="10"/>
      <c r="M345" s="4"/>
      <c r="N345" s="10"/>
      <c r="O345" s="11"/>
      <c r="P345" s="10"/>
      <c r="Q345" s="10"/>
      <c r="R345" s="10"/>
    </row>
    <row r="346" spans="2:18">
      <c r="B346" s="5"/>
      <c r="C346" s="5"/>
      <c r="E346" s="4"/>
      <c r="K346" s="5"/>
      <c r="L346" s="10"/>
      <c r="M346" s="4"/>
      <c r="N346" s="10"/>
      <c r="O346" s="11"/>
      <c r="P346" s="10"/>
      <c r="Q346" s="10"/>
      <c r="R346" s="10"/>
    </row>
    <row r="347" spans="2:18">
      <c r="B347" s="5"/>
      <c r="C347" s="5"/>
      <c r="E347" s="4"/>
      <c r="K347" s="5"/>
      <c r="L347" s="10"/>
      <c r="M347" s="4"/>
      <c r="N347" s="10"/>
      <c r="O347" s="11"/>
      <c r="P347" s="10"/>
      <c r="Q347" s="10"/>
      <c r="R347" s="10"/>
    </row>
    <row r="348" spans="2:18">
      <c r="B348" s="5"/>
      <c r="C348" s="5"/>
      <c r="E348" s="4"/>
      <c r="K348" s="5"/>
      <c r="L348" s="10"/>
      <c r="M348" s="4"/>
      <c r="N348" s="10"/>
      <c r="O348" s="11"/>
      <c r="P348" s="10"/>
      <c r="Q348" s="10"/>
      <c r="R348" s="10"/>
    </row>
    <row r="349" spans="2:18">
      <c r="B349" s="5"/>
      <c r="C349" s="5"/>
      <c r="E349" s="4"/>
      <c r="K349" s="5"/>
      <c r="L349" s="10"/>
      <c r="M349" s="4"/>
      <c r="N349" s="10"/>
      <c r="O349" s="11"/>
      <c r="P349" s="10"/>
      <c r="Q349" s="10"/>
      <c r="R349" s="10"/>
    </row>
    <row r="350" spans="2:18">
      <c r="B350" s="5"/>
      <c r="C350" s="5"/>
      <c r="E350" s="4"/>
      <c r="K350" s="5"/>
      <c r="L350" s="10"/>
      <c r="M350" s="4"/>
      <c r="N350" s="10"/>
      <c r="O350" s="11"/>
      <c r="P350" s="10"/>
      <c r="Q350" s="10"/>
      <c r="R350" s="10"/>
    </row>
    <row r="351" spans="2:18">
      <c r="B351" s="5"/>
      <c r="C351" s="5"/>
      <c r="E351" s="4"/>
      <c r="K351" s="5"/>
      <c r="L351" s="10"/>
      <c r="M351" s="4"/>
      <c r="N351" s="10"/>
      <c r="O351" s="11"/>
      <c r="P351" s="10"/>
      <c r="Q351" s="10"/>
      <c r="R351" s="10"/>
    </row>
    <row r="352" spans="2:18">
      <c r="B352" s="5"/>
      <c r="C352" s="5"/>
      <c r="E352" s="4"/>
      <c r="K352" s="5"/>
      <c r="L352" s="10"/>
      <c r="M352" s="4"/>
      <c r="N352" s="10"/>
      <c r="O352" s="11"/>
      <c r="P352" s="10"/>
      <c r="Q352" s="10"/>
      <c r="R352" s="10"/>
    </row>
    <row r="353" spans="2:18">
      <c r="B353" s="5"/>
      <c r="C353" s="5"/>
      <c r="E353" s="4"/>
      <c r="K353" s="5"/>
      <c r="L353" s="10"/>
      <c r="M353" s="4"/>
      <c r="N353" s="10"/>
      <c r="O353" s="11"/>
      <c r="P353" s="10"/>
      <c r="Q353" s="10"/>
      <c r="R353" s="10"/>
    </row>
    <row r="354" spans="2:18">
      <c r="B354" s="5"/>
      <c r="C354" s="5"/>
      <c r="E354" s="4"/>
      <c r="K354" s="5"/>
      <c r="L354" s="10"/>
      <c r="M354" s="4"/>
      <c r="N354" s="10"/>
      <c r="O354" s="11"/>
      <c r="P354" s="10"/>
      <c r="Q354" s="10"/>
      <c r="R354" s="10"/>
    </row>
    <row r="355" spans="2:18">
      <c r="B355" s="5"/>
      <c r="C355" s="5"/>
      <c r="E355" s="4"/>
      <c r="K355" s="5"/>
      <c r="L355" s="10"/>
      <c r="M355" s="4"/>
      <c r="N355" s="10"/>
      <c r="O355" s="11"/>
      <c r="P355" s="10"/>
      <c r="Q355" s="10"/>
      <c r="R355" s="10"/>
    </row>
    <row r="356" spans="2:18">
      <c r="B356" s="5"/>
      <c r="C356" s="5"/>
      <c r="E356" s="4"/>
      <c r="K356" s="5"/>
      <c r="L356" s="10"/>
      <c r="M356" s="4"/>
      <c r="N356" s="10"/>
      <c r="O356" s="11"/>
      <c r="P356" s="10"/>
      <c r="Q356" s="10"/>
      <c r="R356" s="10"/>
    </row>
    <row r="357" spans="2:18">
      <c r="B357" s="5"/>
      <c r="C357" s="5"/>
      <c r="E357" s="4"/>
      <c r="K357" s="5"/>
      <c r="L357" s="10"/>
      <c r="M357" s="4"/>
      <c r="N357" s="10"/>
      <c r="O357" s="11"/>
      <c r="P357" s="10"/>
      <c r="Q357" s="10"/>
      <c r="R357" s="10"/>
    </row>
    <row r="358" spans="2:18">
      <c r="B358" s="5"/>
      <c r="C358" s="5"/>
      <c r="E358" s="4"/>
      <c r="K358" s="5"/>
      <c r="L358" s="10"/>
      <c r="M358" s="4"/>
      <c r="N358" s="10"/>
      <c r="O358" s="11"/>
      <c r="P358" s="10"/>
      <c r="Q358" s="10"/>
      <c r="R358" s="10"/>
    </row>
    <row r="359" spans="2:18">
      <c r="B359" s="5"/>
      <c r="C359" s="5"/>
      <c r="E359" s="4"/>
      <c r="K359" s="5"/>
      <c r="L359" s="10"/>
      <c r="M359" s="4"/>
      <c r="N359" s="10"/>
      <c r="O359" s="11"/>
      <c r="P359" s="10"/>
      <c r="Q359" s="10"/>
      <c r="R359" s="10"/>
    </row>
    <row r="360" spans="2:18">
      <c r="B360" s="5"/>
      <c r="C360" s="5"/>
      <c r="E360" s="4"/>
      <c r="K360" s="5"/>
      <c r="L360" s="10"/>
      <c r="M360" s="4"/>
      <c r="N360" s="10"/>
      <c r="O360" s="11"/>
      <c r="P360" s="10"/>
      <c r="Q360" s="10"/>
      <c r="R360" s="10"/>
    </row>
    <row r="361" spans="2:18">
      <c r="B361" s="5"/>
      <c r="C361" s="5"/>
      <c r="E361" s="4"/>
      <c r="K361" s="5"/>
      <c r="L361" s="10"/>
      <c r="M361" s="4"/>
      <c r="N361" s="10"/>
      <c r="O361" s="11"/>
      <c r="P361" s="10"/>
      <c r="Q361" s="10"/>
      <c r="R361" s="10"/>
    </row>
    <row r="362" spans="2:18">
      <c r="B362" s="5"/>
      <c r="C362" s="5"/>
      <c r="E362" s="4"/>
      <c r="K362" s="5"/>
      <c r="L362" s="10"/>
      <c r="M362" s="4"/>
      <c r="N362" s="10"/>
      <c r="O362" s="11"/>
      <c r="P362" s="10"/>
      <c r="Q362" s="10"/>
      <c r="R362" s="10"/>
    </row>
    <row r="363" spans="2:18">
      <c r="B363" s="5"/>
      <c r="C363" s="5"/>
      <c r="E363" s="4"/>
      <c r="K363" s="5"/>
      <c r="L363" s="10"/>
      <c r="M363" s="4"/>
      <c r="N363" s="10"/>
      <c r="O363" s="11"/>
      <c r="P363" s="10"/>
      <c r="Q363" s="10"/>
      <c r="R363" s="10"/>
    </row>
    <row r="364" spans="2:18">
      <c r="B364" s="5"/>
      <c r="C364" s="5"/>
      <c r="E364" s="4"/>
      <c r="K364" s="5"/>
      <c r="L364" s="10"/>
      <c r="M364" s="4"/>
      <c r="N364" s="10"/>
      <c r="O364" s="11"/>
      <c r="P364" s="10"/>
      <c r="Q364" s="10"/>
      <c r="R364" s="10"/>
    </row>
    <row r="365" spans="2:18">
      <c r="B365" s="5"/>
      <c r="C365" s="5"/>
      <c r="E365" s="4"/>
      <c r="K365" s="5"/>
      <c r="L365" s="10"/>
      <c r="M365" s="4"/>
      <c r="N365" s="10"/>
      <c r="O365" s="11"/>
      <c r="P365" s="10"/>
      <c r="Q365" s="10"/>
      <c r="R365" s="10"/>
    </row>
    <row r="366" spans="2:18">
      <c r="B366" s="5"/>
      <c r="C366" s="5"/>
      <c r="E366" s="4"/>
      <c r="K366" s="5"/>
      <c r="L366" s="10"/>
      <c r="M366" s="4"/>
      <c r="N366" s="10"/>
      <c r="O366" s="11"/>
      <c r="P366" s="10"/>
      <c r="Q366" s="10"/>
      <c r="R366" s="10"/>
    </row>
    <row r="367" spans="2:18">
      <c r="B367" s="5"/>
      <c r="C367" s="5"/>
      <c r="E367" s="4"/>
      <c r="K367" s="5"/>
      <c r="L367" s="10"/>
      <c r="M367" s="4"/>
      <c r="N367" s="10"/>
      <c r="O367" s="11"/>
      <c r="P367" s="10"/>
      <c r="Q367" s="10"/>
      <c r="R367" s="10"/>
    </row>
    <row r="368" spans="2:18">
      <c r="B368" s="5"/>
      <c r="C368" s="5"/>
      <c r="E368" s="4"/>
      <c r="K368" s="5"/>
      <c r="L368" s="10"/>
      <c r="M368" s="4"/>
      <c r="N368" s="10"/>
      <c r="O368" s="11"/>
      <c r="P368" s="10"/>
      <c r="Q368" s="10"/>
      <c r="R368" s="10"/>
    </row>
    <row r="369" spans="2:18">
      <c r="B369" s="5"/>
      <c r="C369" s="5"/>
      <c r="E369" s="4"/>
      <c r="K369" s="5"/>
      <c r="L369" s="10"/>
      <c r="M369" s="4"/>
      <c r="N369" s="10"/>
      <c r="O369" s="11"/>
      <c r="P369" s="10"/>
      <c r="Q369" s="10"/>
      <c r="R369" s="10"/>
    </row>
    <row r="370" spans="2:18">
      <c r="B370" s="5"/>
      <c r="C370" s="5"/>
      <c r="E370" s="4"/>
      <c r="K370" s="5"/>
      <c r="L370" s="10"/>
      <c r="M370" s="4"/>
      <c r="N370" s="10"/>
      <c r="O370" s="11"/>
      <c r="P370" s="10"/>
      <c r="Q370" s="10"/>
      <c r="R370" s="10"/>
    </row>
    <row r="371" spans="2:18">
      <c r="B371" s="5"/>
      <c r="C371" s="5"/>
      <c r="E371" s="4"/>
      <c r="K371" s="5"/>
      <c r="L371" s="10"/>
      <c r="M371" s="4"/>
      <c r="N371" s="10"/>
      <c r="O371" s="11"/>
      <c r="P371" s="10"/>
      <c r="Q371" s="10"/>
      <c r="R371" s="10"/>
    </row>
    <row r="372" spans="2:18">
      <c r="B372" s="5"/>
      <c r="C372" s="5"/>
      <c r="E372" s="4"/>
      <c r="K372" s="5"/>
      <c r="L372" s="10"/>
      <c r="M372" s="4"/>
      <c r="N372" s="10"/>
      <c r="O372" s="11"/>
      <c r="P372" s="10"/>
      <c r="Q372" s="10"/>
      <c r="R372" s="10"/>
    </row>
    <row r="373" spans="2:18">
      <c r="B373" s="5"/>
      <c r="C373" s="5"/>
      <c r="E373" s="4"/>
      <c r="K373" s="5"/>
      <c r="L373" s="10"/>
      <c r="M373" s="4"/>
      <c r="N373" s="10"/>
      <c r="O373" s="11"/>
      <c r="P373" s="10"/>
      <c r="Q373" s="10"/>
      <c r="R373" s="10"/>
    </row>
    <row r="374" spans="2:18">
      <c r="B374" s="5"/>
      <c r="C374" s="5"/>
      <c r="E374" s="4"/>
      <c r="K374" s="5"/>
      <c r="L374" s="10"/>
      <c r="M374" s="4"/>
      <c r="N374" s="10"/>
      <c r="O374" s="11"/>
      <c r="P374" s="10"/>
      <c r="Q374" s="10"/>
      <c r="R374" s="10"/>
    </row>
    <row r="375" spans="2:18">
      <c r="B375" s="5"/>
      <c r="C375" s="5"/>
      <c r="E375" s="4"/>
      <c r="K375" s="5"/>
      <c r="L375" s="10"/>
      <c r="M375" s="4"/>
      <c r="N375" s="10"/>
      <c r="O375" s="11"/>
      <c r="P375" s="10"/>
      <c r="Q375" s="10"/>
      <c r="R375" s="10"/>
    </row>
    <row r="376" spans="2:18">
      <c r="B376" s="5"/>
      <c r="C376" s="5"/>
      <c r="E376" s="4"/>
      <c r="K376" s="5"/>
      <c r="L376" s="10"/>
      <c r="M376" s="4"/>
      <c r="N376" s="10"/>
      <c r="O376" s="11"/>
      <c r="P376" s="10"/>
      <c r="Q376" s="10"/>
      <c r="R376" s="10"/>
    </row>
    <row r="377" spans="2:18">
      <c r="B377" s="5"/>
      <c r="C377" s="5"/>
      <c r="E377" s="4"/>
      <c r="K377" s="5"/>
      <c r="L377" s="10"/>
      <c r="M377" s="4"/>
      <c r="N377" s="10"/>
      <c r="O377" s="11"/>
      <c r="P377" s="10"/>
      <c r="Q377" s="10"/>
      <c r="R377" s="10"/>
    </row>
    <row r="378" spans="2:18">
      <c r="B378" s="5"/>
      <c r="C378" s="5"/>
      <c r="E378" s="4"/>
      <c r="K378" s="5"/>
      <c r="L378" s="10"/>
      <c r="M378" s="4"/>
      <c r="N378" s="10"/>
      <c r="O378" s="11"/>
      <c r="P378" s="10"/>
      <c r="Q378" s="10"/>
      <c r="R378" s="10"/>
    </row>
    <row r="379" spans="2:18">
      <c r="B379" s="5"/>
      <c r="C379" s="5"/>
      <c r="E379" s="4"/>
      <c r="K379" s="5"/>
      <c r="L379" s="10"/>
      <c r="M379" s="4"/>
      <c r="N379" s="10"/>
      <c r="O379" s="11"/>
      <c r="P379" s="10"/>
      <c r="Q379" s="10"/>
      <c r="R379" s="10"/>
    </row>
    <row r="380" spans="2:18">
      <c r="B380" s="5"/>
      <c r="C380" s="5"/>
      <c r="E380" s="4"/>
      <c r="K380" s="5"/>
      <c r="L380" s="10"/>
      <c r="M380" s="4"/>
      <c r="N380" s="10"/>
      <c r="O380" s="11"/>
      <c r="P380" s="10"/>
      <c r="Q380" s="10"/>
      <c r="R380" s="10"/>
    </row>
    <row r="381" spans="2:18">
      <c r="B381" s="5"/>
      <c r="C381" s="5"/>
      <c r="E381" s="4"/>
      <c r="K381" s="5"/>
      <c r="L381" s="10"/>
      <c r="M381" s="4"/>
      <c r="N381" s="10"/>
      <c r="O381" s="11"/>
      <c r="P381" s="10"/>
      <c r="Q381" s="10"/>
      <c r="R381" s="10"/>
    </row>
    <row r="382" spans="2:18">
      <c r="B382" s="5"/>
      <c r="C382" s="5"/>
      <c r="E382" s="4"/>
      <c r="K382" s="5"/>
      <c r="L382" s="10"/>
      <c r="M382" s="4"/>
      <c r="N382" s="10"/>
      <c r="O382" s="11"/>
      <c r="P382" s="10"/>
      <c r="Q382" s="10"/>
      <c r="R382" s="10"/>
    </row>
    <row r="383" spans="2:18">
      <c r="B383" s="5"/>
      <c r="C383" s="5"/>
      <c r="E383" s="4"/>
      <c r="K383" s="5"/>
      <c r="L383" s="10"/>
      <c r="M383" s="4"/>
      <c r="N383" s="10"/>
      <c r="O383" s="11"/>
      <c r="P383" s="10"/>
      <c r="Q383" s="10"/>
      <c r="R383" s="10"/>
    </row>
    <row r="384" spans="2:18">
      <c r="B384" s="5"/>
      <c r="C384" s="5"/>
      <c r="E384" s="4"/>
      <c r="K384" s="5"/>
      <c r="L384" s="10"/>
      <c r="M384" s="4"/>
      <c r="N384" s="10"/>
      <c r="O384" s="11"/>
      <c r="P384" s="10"/>
      <c r="Q384" s="10"/>
      <c r="R384" s="10"/>
    </row>
    <row r="385" spans="2:18">
      <c r="B385" s="5"/>
      <c r="C385" s="5"/>
      <c r="E385" s="4"/>
      <c r="K385" s="5"/>
      <c r="L385" s="10"/>
      <c r="M385" s="4"/>
      <c r="N385" s="10"/>
      <c r="O385" s="11"/>
      <c r="P385" s="10"/>
      <c r="Q385" s="10"/>
      <c r="R385" s="10"/>
    </row>
    <row r="386" spans="2:18">
      <c r="B386" s="5"/>
      <c r="C386" s="5"/>
      <c r="E386" s="4"/>
      <c r="K386" s="5"/>
      <c r="L386" s="10"/>
      <c r="M386" s="4"/>
      <c r="N386" s="10"/>
      <c r="O386" s="11"/>
      <c r="P386" s="10"/>
      <c r="Q386" s="10"/>
      <c r="R386" s="10"/>
    </row>
    <row r="387" spans="2:18">
      <c r="B387" s="5"/>
      <c r="C387" s="5"/>
      <c r="E387" s="4"/>
      <c r="K387" s="5"/>
      <c r="L387" s="10"/>
      <c r="M387" s="4"/>
      <c r="N387" s="10"/>
      <c r="O387" s="11"/>
      <c r="P387" s="10"/>
      <c r="Q387" s="10"/>
      <c r="R387" s="10"/>
    </row>
    <row r="388" spans="2:18">
      <c r="B388" s="5"/>
      <c r="C388" s="5"/>
      <c r="E388" s="4"/>
      <c r="K388" s="5"/>
      <c r="L388" s="10"/>
      <c r="M388" s="4"/>
      <c r="N388" s="10"/>
      <c r="O388" s="11"/>
      <c r="P388" s="10"/>
      <c r="Q388" s="10"/>
      <c r="R388" s="10"/>
    </row>
    <row r="389" spans="2:18">
      <c r="B389" s="5"/>
      <c r="C389" s="5"/>
      <c r="E389" s="4"/>
      <c r="K389" s="5"/>
      <c r="L389" s="10"/>
      <c r="M389" s="4"/>
      <c r="N389" s="10"/>
      <c r="O389" s="11"/>
      <c r="P389" s="10"/>
      <c r="Q389" s="10"/>
      <c r="R389" s="10"/>
    </row>
    <row r="390" spans="2:18">
      <c r="B390" s="5"/>
      <c r="C390" s="5"/>
      <c r="E390" s="4"/>
      <c r="K390" s="5"/>
      <c r="L390" s="10"/>
      <c r="M390" s="4"/>
      <c r="N390" s="10"/>
      <c r="O390" s="11"/>
      <c r="P390" s="10"/>
      <c r="Q390" s="10"/>
      <c r="R390" s="10"/>
    </row>
    <row r="391" spans="2:18">
      <c r="B391" s="5"/>
      <c r="C391" s="5"/>
      <c r="E391" s="4"/>
      <c r="K391" s="5"/>
      <c r="L391" s="10"/>
      <c r="M391" s="4"/>
      <c r="N391" s="10"/>
      <c r="O391" s="11"/>
      <c r="P391" s="10"/>
      <c r="Q391" s="10"/>
      <c r="R391" s="10"/>
    </row>
    <row r="392" spans="2:18">
      <c r="B392" s="5"/>
      <c r="C392" s="5"/>
      <c r="E392" s="4"/>
      <c r="K392" s="5"/>
      <c r="L392" s="10"/>
      <c r="M392" s="4"/>
      <c r="N392" s="10"/>
      <c r="O392" s="11"/>
      <c r="P392" s="10"/>
      <c r="Q392" s="10"/>
      <c r="R392" s="10"/>
    </row>
    <row r="393" spans="2:18">
      <c r="B393" s="5"/>
      <c r="C393" s="5"/>
      <c r="E393" s="4"/>
      <c r="K393" s="5"/>
      <c r="L393" s="10"/>
      <c r="M393" s="4"/>
      <c r="N393" s="10"/>
      <c r="O393" s="11"/>
      <c r="P393" s="10"/>
      <c r="Q393" s="10"/>
      <c r="R393" s="10"/>
    </row>
    <row r="394" spans="2:18">
      <c r="B394" s="5"/>
      <c r="C394" s="5"/>
      <c r="E394" s="4"/>
      <c r="K394" s="5"/>
      <c r="L394" s="10"/>
      <c r="M394" s="4"/>
      <c r="N394" s="10"/>
      <c r="O394" s="11"/>
      <c r="P394" s="10"/>
      <c r="Q394" s="10"/>
      <c r="R394" s="10"/>
    </row>
    <row r="395" spans="2:18">
      <c r="B395" s="5"/>
      <c r="C395" s="5"/>
      <c r="E395" s="4"/>
      <c r="K395" s="5"/>
      <c r="L395" s="10"/>
      <c r="M395" s="4"/>
      <c r="N395" s="10"/>
      <c r="O395" s="11"/>
      <c r="P395" s="10"/>
      <c r="Q395" s="10"/>
      <c r="R395" s="10"/>
    </row>
    <row r="396" spans="2:18">
      <c r="B396" s="5"/>
      <c r="C396" s="5"/>
      <c r="E396" s="4"/>
      <c r="K396" s="5"/>
      <c r="L396" s="10"/>
      <c r="M396" s="4"/>
      <c r="N396" s="10"/>
      <c r="O396" s="11"/>
      <c r="P396" s="10"/>
      <c r="Q396" s="10"/>
      <c r="R396" s="10"/>
    </row>
    <row r="397" spans="2:18">
      <c r="B397" s="5"/>
      <c r="C397" s="5"/>
      <c r="E397" s="4"/>
      <c r="K397" s="5"/>
      <c r="L397" s="10"/>
      <c r="M397" s="4"/>
      <c r="N397" s="10"/>
      <c r="O397" s="11"/>
      <c r="P397" s="10"/>
      <c r="Q397" s="10"/>
      <c r="R397" s="10"/>
    </row>
    <row r="398" spans="2:18">
      <c r="B398" s="5"/>
      <c r="C398" s="5"/>
      <c r="E398" s="4"/>
      <c r="K398" s="5"/>
      <c r="L398" s="10"/>
      <c r="M398" s="4"/>
      <c r="N398" s="10"/>
      <c r="O398" s="11"/>
      <c r="P398" s="10"/>
      <c r="Q398" s="10"/>
      <c r="R398" s="10"/>
    </row>
    <row r="399" spans="2:18">
      <c r="B399" s="5"/>
      <c r="C399" s="5"/>
      <c r="E399" s="4"/>
      <c r="K399" s="5"/>
      <c r="L399" s="10"/>
      <c r="M399" s="4"/>
      <c r="N399" s="10"/>
      <c r="O399" s="11"/>
      <c r="P399" s="10"/>
      <c r="Q399" s="10"/>
      <c r="R399" s="10"/>
    </row>
    <row r="400" spans="2:18">
      <c r="B400" s="5"/>
      <c r="C400" s="5"/>
      <c r="E400" s="4"/>
      <c r="K400" s="5"/>
      <c r="L400" s="10"/>
      <c r="M400" s="4"/>
      <c r="N400" s="10"/>
      <c r="O400" s="11"/>
      <c r="P400" s="10"/>
      <c r="Q400" s="10"/>
      <c r="R400" s="10"/>
    </row>
    <row r="401" spans="2:18">
      <c r="B401" s="5"/>
      <c r="C401" s="5"/>
      <c r="E401" s="4"/>
      <c r="K401" s="5"/>
      <c r="L401" s="10"/>
      <c r="M401" s="4"/>
      <c r="N401" s="10"/>
      <c r="O401" s="11"/>
      <c r="P401" s="10"/>
      <c r="Q401" s="10"/>
      <c r="R401" s="10"/>
    </row>
    <row r="402" spans="2:18">
      <c r="B402" s="5"/>
      <c r="C402" s="5"/>
      <c r="E402" s="4"/>
      <c r="K402" s="5"/>
      <c r="L402" s="10"/>
      <c r="M402" s="4"/>
      <c r="N402" s="10"/>
      <c r="O402" s="11"/>
      <c r="P402" s="10"/>
      <c r="Q402" s="10"/>
      <c r="R402" s="10"/>
    </row>
    <row r="403" spans="2:18">
      <c r="B403" s="5"/>
      <c r="C403" s="5"/>
      <c r="E403" s="4"/>
      <c r="K403" s="5"/>
      <c r="L403" s="10"/>
      <c r="M403" s="4"/>
      <c r="N403" s="10"/>
      <c r="O403" s="11"/>
      <c r="P403" s="10"/>
      <c r="Q403" s="10"/>
      <c r="R403" s="10"/>
    </row>
    <row r="404" spans="2:18">
      <c r="B404" s="5"/>
      <c r="C404" s="5"/>
      <c r="E404" s="4"/>
      <c r="K404" s="5"/>
      <c r="L404" s="10"/>
      <c r="M404" s="4"/>
      <c r="N404" s="10"/>
      <c r="O404" s="11"/>
      <c r="P404" s="10"/>
      <c r="Q404" s="10"/>
      <c r="R404" s="10"/>
    </row>
    <row r="405" spans="2:18">
      <c r="B405" s="5"/>
      <c r="C405" s="5"/>
      <c r="E405" s="4"/>
      <c r="K405" s="5"/>
      <c r="L405" s="10"/>
      <c r="M405" s="4"/>
      <c r="N405" s="10"/>
      <c r="O405" s="11"/>
      <c r="P405" s="10"/>
      <c r="Q405" s="10"/>
      <c r="R405" s="10"/>
    </row>
    <row r="406" spans="2:18">
      <c r="B406" s="5"/>
      <c r="C406" s="5"/>
      <c r="E406" s="4"/>
      <c r="K406" s="5"/>
      <c r="L406" s="10"/>
      <c r="M406" s="4"/>
      <c r="N406" s="10"/>
      <c r="O406" s="11"/>
      <c r="P406" s="10"/>
      <c r="Q406" s="10"/>
      <c r="R406" s="10"/>
    </row>
    <row r="407" spans="2:18">
      <c r="B407" s="5"/>
      <c r="C407" s="5"/>
      <c r="E407" s="4"/>
      <c r="K407" s="5"/>
      <c r="L407" s="10"/>
      <c r="M407" s="4"/>
      <c r="N407" s="10"/>
      <c r="O407" s="11"/>
      <c r="P407" s="10"/>
      <c r="Q407" s="10"/>
      <c r="R407" s="10"/>
    </row>
    <row r="408" spans="2:18">
      <c r="B408" s="5"/>
      <c r="C408" s="5"/>
      <c r="E408" s="4"/>
      <c r="K408" s="5"/>
      <c r="L408" s="10"/>
      <c r="M408" s="4"/>
      <c r="N408" s="10"/>
      <c r="O408" s="11"/>
      <c r="P408" s="10"/>
      <c r="Q408" s="10"/>
      <c r="R408" s="10"/>
    </row>
    <row r="409" spans="2:18">
      <c r="B409" s="5"/>
      <c r="C409" s="5"/>
      <c r="E409" s="4"/>
      <c r="K409" s="5"/>
      <c r="L409" s="10"/>
      <c r="M409" s="4"/>
      <c r="N409" s="10"/>
      <c r="O409" s="11"/>
      <c r="P409" s="10"/>
      <c r="Q409" s="10"/>
      <c r="R409" s="10"/>
    </row>
    <row r="410" spans="2:18">
      <c r="B410" s="5"/>
      <c r="C410" s="5"/>
      <c r="E410" s="4"/>
      <c r="K410" s="5"/>
      <c r="L410" s="10"/>
      <c r="M410" s="4"/>
      <c r="N410" s="10"/>
      <c r="O410" s="11"/>
      <c r="P410" s="10"/>
      <c r="Q410" s="10"/>
      <c r="R410" s="10"/>
    </row>
    <row r="411" spans="2:18">
      <c r="B411" s="5"/>
      <c r="C411" s="5"/>
      <c r="E411" s="4"/>
      <c r="K411" s="5"/>
      <c r="L411" s="10"/>
      <c r="M411" s="4"/>
      <c r="N411" s="10"/>
      <c r="O411" s="11"/>
      <c r="P411" s="10"/>
      <c r="Q411" s="10"/>
      <c r="R411" s="10"/>
    </row>
    <row r="412" spans="2:18">
      <c r="B412" s="5"/>
      <c r="C412" s="5"/>
      <c r="E412" s="4"/>
      <c r="K412" s="5"/>
      <c r="L412" s="10"/>
      <c r="M412" s="4"/>
      <c r="N412" s="10"/>
      <c r="O412" s="11"/>
      <c r="P412" s="10"/>
      <c r="Q412" s="10"/>
      <c r="R412" s="10"/>
    </row>
    <row r="413" spans="2:18">
      <c r="B413" s="5"/>
      <c r="C413" s="5"/>
      <c r="E413" s="4"/>
      <c r="K413" s="5"/>
      <c r="L413" s="10"/>
      <c r="M413" s="4"/>
      <c r="N413" s="10"/>
      <c r="O413" s="11"/>
      <c r="P413" s="10"/>
      <c r="Q413" s="10"/>
      <c r="R413" s="10"/>
    </row>
    <row r="414" spans="2:18">
      <c r="B414" s="5"/>
      <c r="C414" s="5"/>
      <c r="E414" s="4"/>
      <c r="K414" s="5"/>
      <c r="L414" s="10"/>
      <c r="M414" s="4"/>
      <c r="N414" s="10"/>
      <c r="O414" s="11"/>
      <c r="P414" s="10"/>
      <c r="Q414" s="10"/>
      <c r="R414" s="10"/>
    </row>
    <row r="415" spans="2:18">
      <c r="B415" s="5"/>
      <c r="C415" s="5"/>
      <c r="E415" s="4"/>
      <c r="K415" s="5"/>
      <c r="L415" s="10"/>
      <c r="M415" s="4"/>
      <c r="N415" s="10"/>
      <c r="O415" s="11"/>
      <c r="P415" s="10"/>
      <c r="Q415" s="10"/>
      <c r="R415" s="10"/>
    </row>
    <row r="416" spans="2:18">
      <c r="B416" s="5"/>
      <c r="C416" s="5"/>
      <c r="E416" s="4"/>
      <c r="K416" s="5"/>
      <c r="L416" s="10"/>
      <c r="M416" s="4"/>
      <c r="N416" s="10"/>
      <c r="O416" s="11"/>
      <c r="P416" s="10"/>
      <c r="Q416" s="10"/>
      <c r="R416" s="10"/>
    </row>
  </sheetData>
  <sheetProtection insertRows="0"/>
  <mergeCells count="6">
    <mergeCell ref="E32:F32"/>
    <mergeCell ref="E29:F29"/>
    <mergeCell ref="E30:F30"/>
    <mergeCell ref="E31:F31"/>
    <mergeCell ref="A3:Q3"/>
    <mergeCell ref="A5:Q5"/>
  </mergeCells>
  <phoneticPr fontId="6" type="noConversion"/>
  <conditionalFormatting sqref="A1:XFD1048576">
    <cfRule type="expression" dxfId="9" priority="2">
      <formula>CELL("protect",A1)=1</formula>
    </cfRule>
    <cfRule type="expression" dxfId="8" priority="1">
      <formula>CELL("protect",A1)=1</formula>
    </cfRule>
  </conditionalFormatting>
  <pageMargins left="0.55118110236220474" right="0.23622047244094491" top="0.51181102362204722" bottom="0.51181102362204722" header="0.51181102362204722" footer="0.51181102362204722"/>
  <pageSetup paperSize="5" scale="75" orientation="landscape" r:id="rId1"/>
  <headerFooter alignWithMargins="0">
    <oddFooter>&amp;RPage 11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transitionEvaluation="1"/>
  <dimension ref="A1:R423"/>
  <sheetViews>
    <sheetView showGridLines="0" defaultGridColor="0" colorId="22" zoomScale="85" zoomScaleNormal="85" workbookViewId="0"/>
  </sheetViews>
  <sheetFormatPr defaultColWidth="9.69921875" defaultRowHeight="13"/>
  <cols>
    <col min="1" max="1" width="3.69921875" customWidth="1"/>
    <col min="2" max="2" width="22.69921875" customWidth="1"/>
    <col min="3" max="3" width="2.69921875" customWidth="1"/>
    <col min="4" max="4" width="18.69921875" customWidth="1"/>
    <col min="5" max="5" width="13.8984375" customWidth="1"/>
    <col min="6" max="10" width="17.69921875" customWidth="1"/>
    <col min="11" max="11" width="1.69921875" customWidth="1"/>
    <col min="12" max="13" width="13.59765625" customWidth="1"/>
    <col min="14" max="14" width="1.69921875" customWidth="1"/>
    <col min="15" max="15" width="18.8984375" customWidth="1"/>
    <col min="16" max="16" width="20.8984375" customWidth="1"/>
    <col min="17" max="17" width="3.69921875" customWidth="1"/>
  </cols>
  <sheetData>
    <row r="1" spans="1:18" ht="18" customHeight="1">
      <c r="A1" s="198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49"/>
    </row>
    <row r="2" spans="1:18" ht="18" customHeight="1">
      <c r="A2" s="201"/>
      <c r="B2" s="114" t="s">
        <v>179</v>
      </c>
      <c r="C2" s="116"/>
      <c r="D2" s="116"/>
      <c r="E2" s="116"/>
      <c r="F2" s="116"/>
      <c r="G2" s="116"/>
      <c r="H2" s="116"/>
      <c r="I2" s="116"/>
      <c r="J2" s="116"/>
      <c r="K2" s="116"/>
      <c r="L2" s="117"/>
      <c r="M2" s="116"/>
      <c r="N2" s="116"/>
      <c r="O2" s="117"/>
      <c r="P2" s="117"/>
      <c r="Q2" s="303"/>
    </row>
    <row r="3" spans="1:18" ht="18" customHeight="1">
      <c r="A3" s="201"/>
      <c r="B3" s="114"/>
      <c r="C3" s="116"/>
      <c r="D3" s="116"/>
      <c r="E3" s="116"/>
      <c r="F3" s="116"/>
      <c r="G3" s="116"/>
      <c r="H3" s="116"/>
      <c r="I3" s="116"/>
      <c r="J3" s="116"/>
      <c r="K3" s="116"/>
      <c r="L3" s="117"/>
      <c r="M3" s="116"/>
      <c r="N3" s="116"/>
      <c r="O3" s="117"/>
      <c r="P3" s="117"/>
      <c r="Q3" s="303"/>
    </row>
    <row r="4" spans="1:18" s="88" customFormat="1" ht="19.5" customHeight="1">
      <c r="A4" s="1031" t="str">
        <f>title!A5</f>
        <v>(name of municipality)</v>
      </c>
      <c r="B4" s="1024"/>
      <c r="C4" s="1024"/>
      <c r="D4" s="1024"/>
      <c r="E4" s="1024"/>
      <c r="F4" s="1024"/>
      <c r="G4" s="1024"/>
      <c r="H4" s="1024"/>
      <c r="I4" s="1024"/>
      <c r="J4" s="1024"/>
      <c r="K4" s="1024"/>
      <c r="L4" s="1024"/>
      <c r="M4" s="1024"/>
      <c r="N4" s="1024"/>
      <c r="O4" s="1024"/>
      <c r="P4" s="1024"/>
      <c r="Q4" s="1026"/>
    </row>
    <row r="5" spans="1:18" s="88" customFormat="1" ht="18" customHeight="1">
      <c r="A5" s="394"/>
      <c r="B5" s="114"/>
      <c r="C5" s="114"/>
      <c r="D5" s="114"/>
      <c r="E5" s="114"/>
      <c r="F5" s="114"/>
      <c r="G5" s="373"/>
      <c r="H5" s="373"/>
      <c r="I5" s="373"/>
      <c r="J5" s="114"/>
      <c r="K5" s="114"/>
      <c r="L5" s="399"/>
      <c r="M5" s="114"/>
      <c r="N5" s="114"/>
      <c r="O5" s="399"/>
      <c r="P5" s="399"/>
      <c r="Q5" s="400"/>
    </row>
    <row r="6" spans="1:18" s="88" customFormat="1" ht="19.5" customHeight="1">
      <c r="A6" s="1031" t="str">
        <f>title!A7</f>
        <v>For the Year 20</v>
      </c>
      <c r="B6" s="1024"/>
      <c r="C6" s="1024"/>
      <c r="D6" s="1024"/>
      <c r="E6" s="1024"/>
      <c r="F6" s="1024"/>
      <c r="G6" s="1024"/>
      <c r="H6" s="1024"/>
      <c r="I6" s="1024"/>
      <c r="J6" s="1024"/>
      <c r="K6" s="1024"/>
      <c r="L6" s="1024"/>
      <c r="M6" s="1024"/>
      <c r="N6" s="1024"/>
      <c r="O6" s="1024"/>
      <c r="P6" s="1024"/>
      <c r="Q6" s="1026"/>
      <c r="R6" s="89"/>
    </row>
    <row r="7" spans="1:18" s="88" customFormat="1" ht="18" customHeight="1">
      <c r="A7" s="201"/>
      <c r="B7" s="114"/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116"/>
      <c r="N7" s="116"/>
      <c r="O7" s="117"/>
      <c r="P7" s="117"/>
      <c r="Q7" s="303"/>
    </row>
    <row r="8" spans="1:18" ht="18" customHeight="1">
      <c r="A8" s="201"/>
      <c r="B8" s="113" t="s">
        <v>163</v>
      </c>
      <c r="C8" s="271"/>
      <c r="D8" s="180"/>
      <c r="E8" s="272"/>
      <c r="F8" s="180"/>
      <c r="G8" s="180"/>
      <c r="H8" s="180"/>
      <c r="I8" s="272"/>
      <c r="J8" s="180"/>
      <c r="K8" s="180"/>
      <c r="L8" s="180"/>
      <c r="M8" s="180"/>
      <c r="N8" s="180"/>
      <c r="O8" s="273"/>
      <c r="P8" s="274"/>
      <c r="Q8" s="275"/>
    </row>
    <row r="9" spans="1:18" ht="30" customHeight="1">
      <c r="A9" s="201"/>
      <c r="B9" s="264" t="s">
        <v>156</v>
      </c>
      <c r="C9" s="128"/>
      <c r="D9" s="264" t="s">
        <v>164</v>
      </c>
      <c r="E9" s="297" t="s">
        <v>230</v>
      </c>
      <c r="F9" s="296" t="s">
        <v>180</v>
      </c>
      <c r="G9" s="264" t="s">
        <v>166</v>
      </c>
      <c r="H9" s="264" t="s">
        <v>167</v>
      </c>
      <c r="I9" s="264" t="s">
        <v>168</v>
      </c>
      <c r="J9" s="264" t="s">
        <v>169</v>
      </c>
      <c r="K9" s="128"/>
      <c r="L9" s="295" t="s">
        <v>210</v>
      </c>
      <c r="M9" s="296" t="s">
        <v>46</v>
      </c>
      <c r="N9" s="180"/>
      <c r="O9" s="295" t="s">
        <v>229</v>
      </c>
      <c r="P9" s="294" t="s">
        <v>170</v>
      </c>
      <c r="Q9" s="270"/>
    </row>
    <row r="10" spans="1:18" ht="19.899999999999999" customHeight="1">
      <c r="A10" s="201"/>
      <c r="B10" s="469"/>
      <c r="C10" s="271"/>
      <c r="D10" s="461"/>
      <c r="E10" s="454"/>
      <c r="F10" s="462"/>
      <c r="G10" s="462"/>
      <c r="H10" s="262">
        <f t="shared" ref="H10:H26" si="0">F10-G10</f>
        <v>0</v>
      </c>
      <c r="I10" s="462"/>
      <c r="J10" s="262">
        <f t="shared" ref="J10:J26" si="1">SUM(G10,I10)</f>
        <v>0</v>
      </c>
      <c r="K10" s="257"/>
      <c r="L10" s="462"/>
      <c r="M10" s="462"/>
      <c r="N10" s="180"/>
      <c r="O10" s="285">
        <f t="shared" ref="O10:O26" si="2">SUM(J10-L10-M10)</f>
        <v>0</v>
      </c>
      <c r="P10" s="464"/>
      <c r="Q10" s="275"/>
    </row>
    <row r="11" spans="1:18" ht="19.899999999999999" customHeight="1">
      <c r="A11" s="201"/>
      <c r="B11" s="469"/>
      <c r="C11" s="271"/>
      <c r="D11" s="461"/>
      <c r="E11" s="454"/>
      <c r="F11" s="462"/>
      <c r="G11" s="462"/>
      <c r="H11" s="262">
        <f t="shared" si="0"/>
        <v>0</v>
      </c>
      <c r="I11" s="462"/>
      <c r="J11" s="262">
        <f t="shared" si="1"/>
        <v>0</v>
      </c>
      <c r="K11" s="257"/>
      <c r="L11" s="462"/>
      <c r="M11" s="462"/>
      <c r="N11" s="180"/>
      <c r="O11" s="285">
        <f t="shared" si="2"/>
        <v>0</v>
      </c>
      <c r="P11" s="464"/>
      <c r="Q11" s="275"/>
    </row>
    <row r="12" spans="1:18" ht="19.899999999999999" customHeight="1">
      <c r="A12" s="201"/>
      <c r="B12" s="469"/>
      <c r="C12" s="271"/>
      <c r="D12" s="461"/>
      <c r="E12" s="454"/>
      <c r="F12" s="462"/>
      <c r="G12" s="462"/>
      <c r="H12" s="262">
        <f t="shared" si="0"/>
        <v>0</v>
      </c>
      <c r="I12" s="462"/>
      <c r="J12" s="262">
        <f t="shared" si="1"/>
        <v>0</v>
      </c>
      <c r="K12" s="257"/>
      <c r="L12" s="462"/>
      <c r="M12" s="462"/>
      <c r="N12" s="180"/>
      <c r="O12" s="285">
        <f t="shared" si="2"/>
        <v>0</v>
      </c>
      <c r="P12" s="464"/>
      <c r="Q12" s="276"/>
    </row>
    <row r="13" spans="1:18" ht="19.899999999999999" customHeight="1">
      <c r="A13" s="201"/>
      <c r="B13" s="469"/>
      <c r="C13" s="271"/>
      <c r="D13" s="461"/>
      <c r="E13" s="454"/>
      <c r="F13" s="462"/>
      <c r="G13" s="462"/>
      <c r="H13" s="262">
        <f t="shared" si="0"/>
        <v>0</v>
      </c>
      <c r="I13" s="462"/>
      <c r="J13" s="262">
        <f t="shared" si="1"/>
        <v>0</v>
      </c>
      <c r="K13" s="257"/>
      <c r="L13" s="462"/>
      <c r="M13" s="462"/>
      <c r="N13" s="180"/>
      <c r="O13" s="285">
        <f t="shared" si="2"/>
        <v>0</v>
      </c>
      <c r="P13" s="464"/>
      <c r="Q13" s="276"/>
    </row>
    <row r="14" spans="1:18" ht="19.899999999999999" customHeight="1">
      <c r="A14" s="201"/>
      <c r="B14" s="469"/>
      <c r="C14" s="271"/>
      <c r="D14" s="461"/>
      <c r="E14" s="454"/>
      <c r="F14" s="462"/>
      <c r="G14" s="462"/>
      <c r="H14" s="262">
        <f t="shared" si="0"/>
        <v>0</v>
      </c>
      <c r="I14" s="462"/>
      <c r="J14" s="262">
        <f t="shared" si="1"/>
        <v>0</v>
      </c>
      <c r="K14" s="257"/>
      <c r="L14" s="462"/>
      <c r="M14" s="462"/>
      <c r="N14" s="180"/>
      <c r="O14" s="285">
        <f t="shared" si="2"/>
        <v>0</v>
      </c>
      <c r="P14" s="464"/>
      <c r="Q14" s="276"/>
    </row>
    <row r="15" spans="1:18" ht="19.899999999999999" customHeight="1">
      <c r="A15" s="201"/>
      <c r="B15" s="469"/>
      <c r="C15" s="271"/>
      <c r="D15" s="461"/>
      <c r="E15" s="454"/>
      <c r="F15" s="462"/>
      <c r="G15" s="462"/>
      <c r="H15" s="262">
        <f t="shared" si="0"/>
        <v>0</v>
      </c>
      <c r="I15" s="462"/>
      <c r="J15" s="262">
        <f t="shared" si="1"/>
        <v>0</v>
      </c>
      <c r="K15" s="257"/>
      <c r="L15" s="462"/>
      <c r="M15" s="462"/>
      <c r="N15" s="180"/>
      <c r="O15" s="285">
        <f t="shared" si="2"/>
        <v>0</v>
      </c>
      <c r="P15" s="464"/>
      <c r="Q15" s="276"/>
    </row>
    <row r="16" spans="1:18" ht="19.899999999999999" customHeight="1">
      <c r="A16" s="201"/>
      <c r="B16" s="469"/>
      <c r="C16" s="271"/>
      <c r="D16" s="461"/>
      <c r="E16" s="454"/>
      <c r="F16" s="462"/>
      <c r="G16" s="462"/>
      <c r="H16" s="262">
        <f t="shared" si="0"/>
        <v>0</v>
      </c>
      <c r="I16" s="462"/>
      <c r="J16" s="262">
        <f t="shared" si="1"/>
        <v>0</v>
      </c>
      <c r="K16" s="257"/>
      <c r="L16" s="462"/>
      <c r="M16" s="462"/>
      <c r="N16" s="180"/>
      <c r="O16" s="285">
        <f t="shared" si="2"/>
        <v>0</v>
      </c>
      <c r="P16" s="464"/>
      <c r="Q16" s="276"/>
    </row>
    <row r="17" spans="1:17" ht="19.899999999999999" customHeight="1">
      <c r="A17" s="201"/>
      <c r="B17" s="469"/>
      <c r="C17" s="271"/>
      <c r="D17" s="461"/>
      <c r="E17" s="454"/>
      <c r="F17" s="462"/>
      <c r="G17" s="462"/>
      <c r="H17" s="262">
        <f t="shared" si="0"/>
        <v>0</v>
      </c>
      <c r="I17" s="462"/>
      <c r="J17" s="262">
        <f t="shared" si="1"/>
        <v>0</v>
      </c>
      <c r="K17" s="257"/>
      <c r="L17" s="462"/>
      <c r="M17" s="462"/>
      <c r="N17" s="180"/>
      <c r="O17" s="285">
        <f t="shared" si="2"/>
        <v>0</v>
      </c>
      <c r="P17" s="464"/>
      <c r="Q17" s="276"/>
    </row>
    <row r="18" spans="1:17" ht="19.899999999999999" customHeight="1">
      <c r="A18" s="201"/>
      <c r="B18" s="469"/>
      <c r="C18" s="271"/>
      <c r="D18" s="461"/>
      <c r="E18" s="454"/>
      <c r="F18" s="462"/>
      <c r="G18" s="462"/>
      <c r="H18" s="262">
        <f t="shared" si="0"/>
        <v>0</v>
      </c>
      <c r="I18" s="462"/>
      <c r="J18" s="262">
        <f t="shared" si="1"/>
        <v>0</v>
      </c>
      <c r="K18" s="257"/>
      <c r="L18" s="462"/>
      <c r="M18" s="462"/>
      <c r="N18" s="180"/>
      <c r="O18" s="285">
        <f t="shared" si="2"/>
        <v>0</v>
      </c>
      <c r="P18" s="464"/>
      <c r="Q18" s="276"/>
    </row>
    <row r="19" spans="1:17" ht="19.899999999999999" customHeight="1">
      <c r="A19" s="201"/>
      <c r="B19" s="469"/>
      <c r="C19" s="271"/>
      <c r="D19" s="461"/>
      <c r="E19" s="454"/>
      <c r="F19" s="462"/>
      <c r="G19" s="462"/>
      <c r="H19" s="262">
        <f t="shared" si="0"/>
        <v>0</v>
      </c>
      <c r="I19" s="462"/>
      <c r="J19" s="262">
        <f t="shared" si="1"/>
        <v>0</v>
      </c>
      <c r="K19" s="257"/>
      <c r="L19" s="462"/>
      <c r="M19" s="462"/>
      <c r="N19" s="180"/>
      <c r="O19" s="285">
        <f t="shared" si="2"/>
        <v>0</v>
      </c>
      <c r="P19" s="464"/>
      <c r="Q19" s="276"/>
    </row>
    <row r="20" spans="1:17" ht="19.899999999999999" customHeight="1">
      <c r="A20" s="201"/>
      <c r="B20" s="469"/>
      <c r="C20" s="271"/>
      <c r="D20" s="461"/>
      <c r="E20" s="454"/>
      <c r="F20" s="462"/>
      <c r="G20" s="462"/>
      <c r="H20" s="262">
        <f t="shared" si="0"/>
        <v>0</v>
      </c>
      <c r="I20" s="462"/>
      <c r="J20" s="262">
        <f t="shared" si="1"/>
        <v>0</v>
      </c>
      <c r="K20" s="257"/>
      <c r="L20" s="462"/>
      <c r="M20" s="462"/>
      <c r="N20" s="180"/>
      <c r="O20" s="285">
        <f t="shared" si="2"/>
        <v>0</v>
      </c>
      <c r="P20" s="464"/>
      <c r="Q20" s="276"/>
    </row>
    <row r="21" spans="1:17" ht="19.899999999999999" customHeight="1">
      <c r="A21" s="201"/>
      <c r="B21" s="469"/>
      <c r="C21" s="271"/>
      <c r="D21" s="461"/>
      <c r="E21" s="454"/>
      <c r="F21" s="462"/>
      <c r="G21" s="462"/>
      <c r="H21" s="262">
        <f t="shared" si="0"/>
        <v>0</v>
      </c>
      <c r="I21" s="462"/>
      <c r="J21" s="262">
        <f t="shared" si="1"/>
        <v>0</v>
      </c>
      <c r="K21" s="257"/>
      <c r="L21" s="462"/>
      <c r="M21" s="462"/>
      <c r="N21" s="180"/>
      <c r="O21" s="285">
        <f t="shared" si="2"/>
        <v>0</v>
      </c>
      <c r="P21" s="464"/>
      <c r="Q21" s="276"/>
    </row>
    <row r="22" spans="1:17" ht="19.899999999999999" customHeight="1">
      <c r="A22" s="201"/>
      <c r="B22" s="469"/>
      <c r="C22" s="271"/>
      <c r="D22" s="461"/>
      <c r="E22" s="454"/>
      <c r="F22" s="462"/>
      <c r="G22" s="462"/>
      <c r="H22" s="262">
        <f t="shared" si="0"/>
        <v>0</v>
      </c>
      <c r="I22" s="462"/>
      <c r="J22" s="262">
        <f t="shared" si="1"/>
        <v>0</v>
      </c>
      <c r="K22" s="257"/>
      <c r="L22" s="462"/>
      <c r="M22" s="462"/>
      <c r="N22" s="180"/>
      <c r="O22" s="285">
        <f t="shared" si="2"/>
        <v>0</v>
      </c>
      <c r="P22" s="464"/>
      <c r="Q22" s="276"/>
    </row>
    <row r="23" spans="1:17" ht="19.899999999999999" customHeight="1">
      <c r="A23" s="201"/>
      <c r="B23" s="469"/>
      <c r="C23" s="271"/>
      <c r="D23" s="461"/>
      <c r="E23" s="454"/>
      <c r="F23" s="462"/>
      <c r="G23" s="462"/>
      <c r="H23" s="262">
        <f t="shared" si="0"/>
        <v>0</v>
      </c>
      <c r="I23" s="462"/>
      <c r="J23" s="262">
        <f t="shared" si="1"/>
        <v>0</v>
      </c>
      <c r="K23" s="257"/>
      <c r="L23" s="462"/>
      <c r="M23" s="462"/>
      <c r="N23" s="180"/>
      <c r="O23" s="285">
        <f t="shared" si="2"/>
        <v>0</v>
      </c>
      <c r="P23" s="464"/>
      <c r="Q23" s="276"/>
    </row>
    <row r="24" spans="1:17" ht="19.899999999999999" customHeight="1">
      <c r="A24" s="201"/>
      <c r="B24" s="469"/>
      <c r="C24" s="271"/>
      <c r="D24" s="461"/>
      <c r="E24" s="454"/>
      <c r="F24" s="462"/>
      <c r="G24" s="462"/>
      <c r="H24" s="262">
        <f t="shared" si="0"/>
        <v>0</v>
      </c>
      <c r="I24" s="462"/>
      <c r="J24" s="262">
        <f t="shared" si="1"/>
        <v>0</v>
      </c>
      <c r="K24" s="257"/>
      <c r="L24" s="462"/>
      <c r="M24" s="462"/>
      <c r="N24" s="180"/>
      <c r="O24" s="285">
        <f t="shared" si="2"/>
        <v>0</v>
      </c>
      <c r="P24" s="464"/>
      <c r="Q24" s="276"/>
    </row>
    <row r="25" spans="1:17" ht="19.899999999999999" customHeight="1">
      <c r="A25" s="201"/>
      <c r="B25" s="469"/>
      <c r="C25" s="271"/>
      <c r="D25" s="461"/>
      <c r="E25" s="454"/>
      <c r="F25" s="462"/>
      <c r="G25" s="462"/>
      <c r="H25" s="262">
        <f t="shared" si="0"/>
        <v>0</v>
      </c>
      <c r="I25" s="462"/>
      <c r="J25" s="262">
        <f t="shared" si="1"/>
        <v>0</v>
      </c>
      <c r="K25" s="257"/>
      <c r="L25" s="462"/>
      <c r="M25" s="462"/>
      <c r="N25" s="180"/>
      <c r="O25" s="285">
        <f t="shared" si="2"/>
        <v>0</v>
      </c>
      <c r="P25" s="464"/>
      <c r="Q25" s="276"/>
    </row>
    <row r="26" spans="1:17" ht="19.899999999999999" customHeight="1">
      <c r="A26" s="201"/>
      <c r="B26" s="469"/>
      <c r="C26" s="271"/>
      <c r="D26" s="461"/>
      <c r="E26" s="454"/>
      <c r="F26" s="462"/>
      <c r="G26" s="462"/>
      <c r="H26" s="262">
        <f t="shared" si="0"/>
        <v>0</v>
      </c>
      <c r="I26" s="462"/>
      <c r="J26" s="262">
        <f t="shared" si="1"/>
        <v>0</v>
      </c>
      <c r="K26" s="257"/>
      <c r="L26" s="462"/>
      <c r="M26" s="462"/>
      <c r="N26" s="180"/>
      <c r="O26" s="285">
        <f t="shared" si="2"/>
        <v>0</v>
      </c>
      <c r="P26" s="464"/>
      <c r="Q26" s="276"/>
    </row>
    <row r="27" spans="1:17" ht="19.899999999999999" customHeight="1">
      <c r="A27" s="201"/>
      <c r="B27" s="113"/>
      <c r="C27" s="113"/>
      <c r="D27" s="277"/>
      <c r="E27" s="278"/>
      <c r="F27" s="277"/>
      <c r="G27" s="277"/>
      <c r="H27" s="257"/>
      <c r="I27" s="257"/>
      <c r="J27" s="257"/>
      <c r="K27" s="257"/>
      <c r="L27" s="257"/>
      <c r="M27" s="279"/>
      <c r="N27" s="180"/>
      <c r="O27" s="279"/>
      <c r="P27" s="257"/>
      <c r="Q27" s="276"/>
    </row>
    <row r="28" spans="1:17" ht="19.899999999999999" customHeight="1">
      <c r="A28" s="201"/>
      <c r="B28" s="271"/>
      <c r="C28" s="271"/>
      <c r="D28" s="277"/>
      <c r="E28" s="278"/>
      <c r="F28" s="262">
        <f>SUM(F10:F27)</f>
        <v>0</v>
      </c>
      <c r="G28" s="262">
        <f>SUM(G10:G27)</f>
        <v>0</v>
      </c>
      <c r="H28" s="262">
        <f>SUM(H10:H27)</f>
        <v>0</v>
      </c>
      <c r="I28" s="262">
        <f>SUM(I10:I27)</f>
        <v>0</v>
      </c>
      <c r="J28" s="262">
        <f>SUM(J10:J27)</f>
        <v>0</v>
      </c>
      <c r="K28" s="257"/>
      <c r="L28" s="302">
        <f>SUM(L10:L27)</f>
        <v>0</v>
      </c>
      <c r="M28" s="262">
        <f>SUM(M10:M27)</f>
        <v>0</v>
      </c>
      <c r="N28" s="257"/>
      <c r="O28" s="262">
        <f>SUM(O10:O27)</f>
        <v>0</v>
      </c>
      <c r="P28" s="277"/>
      <c r="Q28" s="276"/>
    </row>
    <row r="29" spans="1:17" ht="19.899999999999999" customHeight="1">
      <c r="A29" s="201"/>
      <c r="B29" s="113" t="s">
        <v>171</v>
      </c>
      <c r="C29" s="271"/>
      <c r="D29" s="277"/>
      <c r="E29" s="278"/>
      <c r="F29" s="277"/>
      <c r="G29" s="277"/>
      <c r="H29" s="257"/>
      <c r="I29" s="257"/>
      <c r="J29" s="257"/>
      <c r="K29" s="257"/>
      <c r="L29" s="257"/>
      <c r="M29" s="279"/>
      <c r="N29" s="180"/>
      <c r="O29" s="279"/>
      <c r="P29" s="257"/>
      <c r="Q29" s="276"/>
    </row>
    <row r="30" spans="1:17" ht="30" customHeight="1">
      <c r="A30" s="201"/>
      <c r="B30" s="264" t="s">
        <v>170</v>
      </c>
      <c r="C30" s="128"/>
      <c r="D30" s="289" t="s">
        <v>172</v>
      </c>
      <c r="E30" s="300" t="s">
        <v>173</v>
      </c>
      <c r="F30" s="301"/>
      <c r="G30" s="289" t="s">
        <v>174</v>
      </c>
      <c r="H30" s="287" t="s">
        <v>175</v>
      </c>
      <c r="I30" s="279"/>
      <c r="J30" s="287" t="s">
        <v>176</v>
      </c>
      <c r="K30" s="280"/>
      <c r="L30" s="288" t="s">
        <v>211</v>
      </c>
      <c r="M30" s="550" t="s">
        <v>177</v>
      </c>
      <c r="N30" s="180"/>
      <c r="O30" s="287" t="s">
        <v>178</v>
      </c>
      <c r="P30" s="279"/>
      <c r="Q30" s="276"/>
    </row>
    <row r="31" spans="1:17" ht="19.899999999999999" customHeight="1">
      <c r="A31" s="201"/>
      <c r="B31" s="457"/>
      <c r="C31" s="549"/>
      <c r="D31" s="547"/>
      <c r="E31" s="1083"/>
      <c r="F31" s="1083"/>
      <c r="G31" s="547"/>
      <c r="H31" s="286">
        <f>SUM(D31:G31)</f>
        <v>0</v>
      </c>
      <c r="I31" s="271"/>
      <c r="J31" s="462"/>
      <c r="K31" s="257">
        <f>SUM(K28)</f>
        <v>0</v>
      </c>
      <c r="L31" s="462"/>
      <c r="M31" s="462"/>
      <c r="N31" s="551"/>
      <c r="O31" s="462"/>
      <c r="P31" s="257"/>
      <c r="Q31" s="276"/>
    </row>
    <row r="32" spans="1:17" ht="19.899999999999999" customHeight="1">
      <c r="A32" s="201"/>
      <c r="B32" s="457"/>
      <c r="C32" s="549"/>
      <c r="D32" s="547"/>
      <c r="E32" s="1083"/>
      <c r="F32" s="1083"/>
      <c r="G32" s="547"/>
      <c r="H32" s="286">
        <f>SUM(D32:G32)</f>
        <v>0</v>
      </c>
      <c r="I32" s="271"/>
      <c r="J32" s="462"/>
      <c r="K32" s="549"/>
      <c r="L32" s="462"/>
      <c r="M32" s="462"/>
      <c r="N32" s="551"/>
      <c r="O32" s="462"/>
      <c r="P32" s="257"/>
      <c r="Q32" s="276"/>
    </row>
    <row r="33" spans="1:17" ht="19.899999999999999" customHeight="1">
      <c r="A33" s="201"/>
      <c r="B33" s="457"/>
      <c r="C33" s="549"/>
      <c r="D33" s="547"/>
      <c r="E33" s="1083"/>
      <c r="F33" s="1083"/>
      <c r="G33" s="547"/>
      <c r="H33" s="286">
        <f>SUM(D33:G33)</f>
        <v>0</v>
      </c>
      <c r="I33" s="271"/>
      <c r="J33" s="462"/>
      <c r="K33" s="549"/>
      <c r="L33" s="462"/>
      <c r="M33" s="462"/>
      <c r="N33" s="551"/>
      <c r="O33" s="462"/>
      <c r="P33" s="257"/>
      <c r="Q33" s="276"/>
    </row>
    <row r="34" spans="1:17" ht="19.899999999999999" customHeight="1">
      <c r="A34" s="201"/>
      <c r="B34" s="457"/>
      <c r="C34" s="549"/>
      <c r="D34" s="547"/>
      <c r="E34" s="1083"/>
      <c r="F34" s="1083"/>
      <c r="G34" s="547"/>
      <c r="H34" s="286">
        <f>SUM(D34:G34)</f>
        <v>0</v>
      </c>
      <c r="I34" s="257"/>
      <c r="J34" s="462"/>
      <c r="K34" s="549"/>
      <c r="L34" s="462"/>
      <c r="M34" s="462"/>
      <c r="N34" s="551"/>
      <c r="O34" s="462"/>
      <c r="P34" s="279"/>
      <c r="Q34" s="276"/>
    </row>
    <row r="35" spans="1:17" ht="19.899999999999999" customHeight="1">
      <c r="A35" s="201"/>
      <c r="B35" s="89"/>
      <c r="C35" s="89"/>
      <c r="D35" s="89"/>
      <c r="E35" s="89"/>
      <c r="F35" s="89"/>
      <c r="G35" s="89"/>
      <c r="H35" s="89"/>
      <c r="I35" s="271"/>
      <c r="J35" s="262">
        <f>SUM(J31:J34)</f>
        <v>0</v>
      </c>
      <c r="K35" s="271"/>
      <c r="L35" s="262">
        <f>SUM(L31:L34)</f>
        <v>0</v>
      </c>
      <c r="M35" s="262">
        <f>SUM(M31:M34)</f>
        <v>0</v>
      </c>
      <c r="N35" s="180"/>
      <c r="O35" s="262">
        <f>SUM(O31:O34)</f>
        <v>0</v>
      </c>
      <c r="P35" s="180"/>
      <c r="Q35" s="276"/>
    </row>
    <row r="36" spans="1:17" ht="19.899999999999999" customHeight="1" thickBot="1">
      <c r="A36" s="177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304"/>
      <c r="Q36" s="284"/>
    </row>
    <row r="37" spans="1:17" ht="19.899999999999999" customHeight="1"/>
    <row r="38" spans="1:17" ht="19.899999999999999" customHeight="1"/>
    <row r="39" spans="1:17" ht="19.899999999999999" customHeight="1"/>
    <row r="40" spans="1:17" ht="19.899999999999999" customHeight="1"/>
    <row r="41" spans="1:17" ht="19.899999999999999" customHeight="1"/>
    <row r="43" spans="1:17">
      <c r="B43" s="15"/>
      <c r="C43" s="15"/>
      <c r="D43" s="16"/>
      <c r="E43" s="16"/>
      <c r="F43" s="16"/>
      <c r="G43" s="14"/>
    </row>
    <row r="44" spans="1:17">
      <c r="B44" s="5"/>
      <c r="C44" s="5"/>
      <c r="D44" s="6"/>
      <c r="E44" s="6"/>
      <c r="F44" s="6"/>
      <c r="G44" s="6"/>
    </row>
    <row r="45" spans="1:17">
      <c r="B45" s="5"/>
      <c r="C45" s="5"/>
      <c r="D45" s="6"/>
      <c r="E45" s="6"/>
      <c r="F45" s="6"/>
      <c r="G45" s="6"/>
    </row>
    <row r="46" spans="1:17">
      <c r="B46" s="5"/>
      <c r="C46" s="5"/>
      <c r="D46" s="6"/>
      <c r="E46" s="6"/>
      <c r="F46" s="6"/>
      <c r="G46" s="6"/>
      <c r="H46" s="19"/>
      <c r="I46" s="6"/>
      <c r="J46" s="5"/>
      <c r="K46" s="10"/>
      <c r="L46" s="4"/>
      <c r="M46" s="10"/>
      <c r="N46" s="10"/>
      <c r="O46" s="11"/>
      <c r="P46" s="10"/>
    </row>
    <row r="47" spans="1:17">
      <c r="B47" s="5"/>
      <c r="C47" s="5"/>
      <c r="D47" s="6"/>
      <c r="E47" s="6"/>
      <c r="F47" s="6"/>
      <c r="G47" s="6"/>
      <c r="H47" s="6"/>
      <c r="I47" s="6"/>
      <c r="J47" s="5"/>
      <c r="K47" s="10"/>
      <c r="L47" s="4"/>
      <c r="M47" s="11"/>
      <c r="N47" s="11"/>
      <c r="O47" s="11"/>
      <c r="P47" s="20"/>
    </row>
    <row r="48" spans="1:17">
      <c r="B48" s="5"/>
      <c r="C48" s="5"/>
      <c r="D48" s="6"/>
      <c r="E48" s="6"/>
      <c r="F48" s="6"/>
      <c r="G48" s="6"/>
      <c r="H48" s="6"/>
      <c r="I48" s="6"/>
      <c r="J48" s="5"/>
      <c r="K48" s="10"/>
      <c r="L48" s="4"/>
      <c r="M48" s="13"/>
      <c r="N48" s="13"/>
      <c r="O48" s="13"/>
      <c r="P48" s="13"/>
    </row>
    <row r="49" spans="2:16">
      <c r="B49" s="5"/>
      <c r="C49" s="5"/>
      <c r="D49" s="6"/>
      <c r="E49" s="6"/>
      <c r="F49" s="6"/>
      <c r="G49" s="6"/>
      <c r="H49" s="6"/>
      <c r="I49" s="6"/>
      <c r="J49" s="5"/>
      <c r="K49" s="10"/>
      <c r="L49" s="4"/>
      <c r="M49" s="13"/>
      <c r="N49" s="13"/>
      <c r="O49" s="13"/>
      <c r="P49" s="13"/>
    </row>
    <row r="50" spans="2:16">
      <c r="B50" s="5"/>
      <c r="C50" s="5"/>
      <c r="D50" s="6"/>
      <c r="E50" s="6"/>
      <c r="F50" s="6"/>
      <c r="G50" s="6"/>
      <c r="H50" s="6"/>
      <c r="I50" s="6"/>
      <c r="J50" s="5"/>
      <c r="K50" s="10"/>
      <c r="L50" s="4"/>
      <c r="M50" s="10"/>
      <c r="N50" s="10"/>
      <c r="O50" s="11"/>
      <c r="P50" s="10"/>
    </row>
    <row r="51" spans="2:16">
      <c r="B51" s="5"/>
      <c r="C51" s="5"/>
      <c r="D51" s="6"/>
      <c r="E51" s="6"/>
      <c r="F51" s="6"/>
      <c r="G51" s="6"/>
      <c r="H51" s="6"/>
      <c r="I51" s="6"/>
      <c r="J51" s="5"/>
      <c r="K51" s="10"/>
      <c r="L51" s="4"/>
      <c r="M51" s="10"/>
      <c r="N51" s="10"/>
      <c r="O51" s="11"/>
      <c r="P51" s="10"/>
    </row>
    <row r="52" spans="2:16">
      <c r="B52" s="5"/>
      <c r="C52" s="5"/>
      <c r="D52" s="6"/>
      <c r="E52" s="6"/>
      <c r="F52" s="6"/>
      <c r="G52" s="6"/>
      <c r="H52" s="6"/>
      <c r="I52" s="6"/>
      <c r="J52" s="5"/>
      <c r="K52" s="7"/>
      <c r="L52" s="4"/>
      <c r="M52" s="14"/>
      <c r="N52" s="14"/>
      <c r="O52" s="18"/>
      <c r="P52" s="14"/>
    </row>
    <row r="53" spans="2:16">
      <c r="B53" s="5"/>
      <c r="C53" s="5"/>
      <c r="D53" s="6"/>
      <c r="E53" s="6"/>
      <c r="F53" s="6"/>
      <c r="G53" s="6"/>
      <c r="H53" s="6"/>
      <c r="I53" s="6"/>
      <c r="J53" s="5"/>
      <c r="K53" s="7"/>
      <c r="L53" s="4"/>
      <c r="M53" s="14"/>
      <c r="N53" s="14"/>
      <c r="O53" s="18"/>
      <c r="P53" s="14"/>
    </row>
    <row r="54" spans="2:16">
      <c r="B54" s="5"/>
      <c r="C54" s="5"/>
      <c r="D54" s="6"/>
      <c r="E54" s="6"/>
      <c r="F54" s="6"/>
      <c r="G54" s="6"/>
      <c r="H54" s="6"/>
      <c r="I54" s="6"/>
      <c r="J54" s="5"/>
      <c r="K54" s="7"/>
      <c r="L54" s="4"/>
      <c r="M54" s="14"/>
      <c r="N54" s="14"/>
      <c r="O54" s="18"/>
      <c r="P54" s="14"/>
    </row>
    <row r="55" spans="2:16">
      <c r="B55" s="5"/>
      <c r="C55" s="5"/>
      <c r="D55" s="6"/>
      <c r="E55" s="6"/>
      <c r="F55" s="6"/>
      <c r="G55" s="6"/>
      <c r="H55" s="6"/>
      <c r="I55" s="6"/>
      <c r="J55" s="5"/>
      <c r="K55" s="7"/>
      <c r="L55" s="4"/>
      <c r="M55" s="14"/>
      <c r="N55" s="14"/>
      <c r="O55" s="18"/>
      <c r="P55" s="14"/>
    </row>
    <row r="56" spans="2:16">
      <c r="B56" s="5"/>
      <c r="C56" s="5"/>
      <c r="D56" s="6"/>
      <c r="E56" s="6"/>
      <c r="F56" s="6"/>
      <c r="G56" s="6"/>
      <c r="H56" s="6"/>
      <c r="I56" s="6"/>
      <c r="J56" s="5"/>
      <c r="K56" s="7"/>
      <c r="L56" s="4"/>
      <c r="M56" s="14"/>
      <c r="N56" s="14"/>
      <c r="O56" s="18"/>
      <c r="P56" s="14"/>
    </row>
    <row r="57" spans="2:16">
      <c r="B57" s="5"/>
      <c r="C57" s="5"/>
      <c r="D57" s="6"/>
      <c r="E57" s="6"/>
      <c r="F57" s="6"/>
      <c r="G57" s="6"/>
      <c r="H57" s="6"/>
      <c r="I57" s="6"/>
      <c r="J57" s="5"/>
      <c r="K57" s="7"/>
      <c r="L57" s="4"/>
      <c r="M57" s="14"/>
      <c r="N57" s="14"/>
      <c r="O57" s="18"/>
      <c r="P57" s="14"/>
    </row>
    <row r="58" spans="2:16">
      <c r="B58" s="5"/>
      <c r="C58" s="5"/>
      <c r="D58" s="6"/>
      <c r="E58" s="6"/>
      <c r="F58" s="6"/>
      <c r="G58" s="6"/>
      <c r="H58" s="6"/>
      <c r="I58" s="6"/>
      <c r="J58" s="5"/>
      <c r="K58" s="7"/>
      <c r="L58" s="4"/>
      <c r="M58" s="14"/>
      <c r="N58" s="14"/>
      <c r="O58" s="18"/>
      <c r="P58" s="14"/>
    </row>
    <row r="59" spans="2:16">
      <c r="B59" s="5"/>
      <c r="C59" s="5"/>
      <c r="J59" s="5"/>
      <c r="K59" s="10"/>
      <c r="L59" s="4"/>
      <c r="M59" s="10"/>
      <c r="N59" s="10"/>
      <c r="O59" s="11"/>
      <c r="P59" s="10"/>
    </row>
    <row r="60" spans="2:16">
      <c r="B60" s="5"/>
      <c r="C60" s="5"/>
      <c r="J60" s="5"/>
      <c r="K60" s="10"/>
      <c r="L60" s="4"/>
      <c r="M60" s="10"/>
      <c r="N60" s="10"/>
      <c r="O60" s="11"/>
      <c r="P60" s="10"/>
    </row>
    <row r="61" spans="2:16">
      <c r="B61" s="5"/>
      <c r="C61" s="5"/>
      <c r="J61" s="5"/>
      <c r="K61" s="10"/>
      <c r="L61" s="4"/>
      <c r="M61" s="10"/>
      <c r="N61" s="10"/>
      <c r="O61" s="11"/>
      <c r="P61" s="10"/>
    </row>
    <row r="62" spans="2:16">
      <c r="B62" s="5"/>
      <c r="C62" s="5"/>
      <c r="J62" s="5"/>
      <c r="K62" s="10"/>
      <c r="L62" s="4"/>
      <c r="M62" s="10"/>
      <c r="N62" s="10"/>
      <c r="O62" s="11"/>
      <c r="P62" s="10"/>
    </row>
    <row r="63" spans="2:16">
      <c r="B63" s="5"/>
      <c r="C63" s="5"/>
      <c r="J63" s="5"/>
      <c r="K63" s="10"/>
      <c r="L63" s="4"/>
      <c r="M63" s="10"/>
      <c r="N63" s="10"/>
      <c r="O63" s="11"/>
      <c r="P63" s="10"/>
    </row>
    <row r="64" spans="2:16">
      <c r="B64" s="5"/>
      <c r="C64" s="5"/>
      <c r="J64" s="5"/>
      <c r="K64" s="10"/>
      <c r="L64" s="4"/>
      <c r="M64" s="10"/>
      <c r="N64" s="10"/>
      <c r="O64" s="11"/>
      <c r="P64" s="10"/>
    </row>
    <row r="65" spans="2:16">
      <c r="B65" s="5"/>
      <c r="C65" s="5"/>
      <c r="J65" s="5"/>
      <c r="K65" s="10"/>
      <c r="L65" s="4"/>
      <c r="M65" s="10"/>
      <c r="N65" s="10"/>
      <c r="O65" s="11"/>
      <c r="P65" s="10"/>
    </row>
    <row r="66" spans="2:16">
      <c r="B66" s="5"/>
      <c r="C66" s="5"/>
      <c r="J66" s="5"/>
      <c r="K66" s="10"/>
      <c r="L66" s="4"/>
      <c r="M66" s="10"/>
      <c r="N66" s="10"/>
      <c r="O66" s="11"/>
      <c r="P66" s="10"/>
    </row>
    <row r="67" spans="2:16">
      <c r="B67" s="5"/>
      <c r="C67" s="5"/>
      <c r="J67" s="5"/>
      <c r="K67" s="10"/>
      <c r="L67" s="4"/>
      <c r="M67" s="10"/>
      <c r="N67" s="10"/>
      <c r="O67" s="11"/>
      <c r="P67" s="10"/>
    </row>
    <row r="68" spans="2:16">
      <c r="B68" s="5"/>
      <c r="C68" s="5"/>
      <c r="J68" s="5"/>
      <c r="K68" s="10"/>
      <c r="L68" s="4"/>
      <c r="M68" s="10"/>
      <c r="N68" s="10"/>
      <c r="O68" s="11"/>
      <c r="P68" s="10"/>
    </row>
    <row r="69" spans="2:16">
      <c r="B69" s="5"/>
      <c r="C69" s="5"/>
      <c r="J69" s="5"/>
      <c r="K69" s="10"/>
      <c r="L69" s="4"/>
      <c r="M69" s="10"/>
      <c r="N69" s="10"/>
      <c r="O69" s="11"/>
      <c r="P69" s="10"/>
    </row>
    <row r="70" spans="2:16">
      <c r="B70" s="5"/>
      <c r="C70" s="5"/>
      <c r="J70" s="5"/>
      <c r="K70" s="10"/>
      <c r="L70" s="4"/>
      <c r="M70" s="10"/>
      <c r="N70" s="10"/>
      <c r="O70" s="11"/>
      <c r="P70" s="10"/>
    </row>
    <row r="71" spans="2:16">
      <c r="B71" s="5"/>
      <c r="C71" s="5"/>
      <c r="J71" s="5"/>
      <c r="K71" s="10"/>
      <c r="L71" s="4"/>
      <c r="M71" s="10"/>
      <c r="N71" s="10"/>
      <c r="O71" s="11"/>
      <c r="P71" s="10"/>
    </row>
    <row r="72" spans="2:16">
      <c r="B72" s="5"/>
      <c r="C72" s="5"/>
      <c r="J72" s="5"/>
      <c r="K72" s="10"/>
      <c r="L72" s="4"/>
      <c r="M72" s="10"/>
      <c r="N72" s="10"/>
      <c r="O72" s="11"/>
      <c r="P72" s="10"/>
    </row>
    <row r="73" spans="2:16">
      <c r="B73" s="5"/>
      <c r="C73" s="5"/>
      <c r="J73" s="5"/>
      <c r="K73" s="10"/>
      <c r="L73" s="4"/>
      <c r="M73" s="10"/>
      <c r="N73" s="10"/>
      <c r="O73" s="11"/>
      <c r="P73" s="10"/>
    </row>
    <row r="74" spans="2:16">
      <c r="B74" s="5"/>
      <c r="C74" s="5"/>
      <c r="J74" s="5"/>
      <c r="K74" s="10"/>
      <c r="L74" s="4"/>
      <c r="M74" s="10"/>
      <c r="N74" s="10"/>
      <c r="O74" s="11"/>
      <c r="P74" s="10"/>
    </row>
    <row r="75" spans="2:16">
      <c r="B75" s="5"/>
      <c r="C75" s="5"/>
      <c r="J75" s="5"/>
      <c r="K75" s="10"/>
      <c r="L75" s="4"/>
      <c r="M75" s="10"/>
      <c r="N75" s="10"/>
      <c r="O75" s="11"/>
      <c r="P75" s="10"/>
    </row>
    <row r="76" spans="2:16">
      <c r="B76" s="5"/>
      <c r="C76" s="5"/>
      <c r="J76" s="5"/>
      <c r="K76" s="10"/>
      <c r="L76" s="4"/>
      <c r="M76" s="10"/>
      <c r="N76" s="10"/>
      <c r="O76" s="11"/>
      <c r="P76" s="10"/>
    </row>
    <row r="77" spans="2:16">
      <c r="B77" s="5"/>
      <c r="C77" s="5"/>
      <c r="J77" s="5"/>
      <c r="K77" s="10"/>
      <c r="L77" s="4"/>
      <c r="M77" s="10"/>
      <c r="N77" s="10"/>
      <c r="O77" s="11"/>
      <c r="P77" s="10"/>
    </row>
    <row r="78" spans="2:16">
      <c r="B78" s="5"/>
      <c r="C78" s="5"/>
      <c r="J78" s="5"/>
      <c r="K78" s="10"/>
      <c r="L78" s="4"/>
      <c r="M78" s="10"/>
      <c r="N78" s="10"/>
      <c r="O78" s="11"/>
      <c r="P78" s="10"/>
    </row>
    <row r="79" spans="2:16">
      <c r="B79" s="5"/>
      <c r="C79" s="5"/>
      <c r="J79" s="5"/>
      <c r="K79" s="10"/>
      <c r="L79" s="4"/>
      <c r="M79" s="10"/>
      <c r="N79" s="10"/>
      <c r="O79" s="11"/>
      <c r="P79" s="10"/>
    </row>
    <row r="80" spans="2:16">
      <c r="B80" s="5"/>
      <c r="C80" s="5"/>
      <c r="J80" s="5"/>
      <c r="K80" s="10"/>
      <c r="L80" s="4"/>
      <c r="M80" s="10"/>
      <c r="N80" s="10"/>
      <c r="O80" s="11"/>
      <c r="P80" s="10"/>
    </row>
    <row r="81" spans="2:16">
      <c r="B81" s="5"/>
      <c r="C81" s="5"/>
      <c r="J81" s="5"/>
      <c r="K81" s="10"/>
      <c r="L81" s="4"/>
      <c r="M81" s="10"/>
      <c r="N81" s="10"/>
      <c r="O81" s="11"/>
      <c r="P81" s="10"/>
    </row>
    <row r="82" spans="2:16">
      <c r="B82" s="5"/>
      <c r="C82" s="5"/>
      <c r="J82" s="5"/>
      <c r="K82" s="10"/>
      <c r="L82" s="4"/>
      <c r="M82" s="10"/>
      <c r="N82" s="10"/>
      <c r="O82" s="11"/>
      <c r="P82" s="10"/>
    </row>
    <row r="83" spans="2:16">
      <c r="B83" s="5"/>
      <c r="C83" s="5"/>
      <c r="J83" s="5"/>
      <c r="K83" s="10"/>
      <c r="L83" s="4"/>
      <c r="M83" s="10"/>
      <c r="N83" s="10"/>
      <c r="O83" s="11"/>
      <c r="P83" s="10"/>
    </row>
    <row r="84" spans="2:16">
      <c r="B84" s="5"/>
      <c r="C84" s="5"/>
      <c r="J84" s="5"/>
      <c r="K84" s="10"/>
      <c r="L84" s="4"/>
      <c r="M84" s="10"/>
      <c r="N84" s="10"/>
      <c r="O84" s="11"/>
      <c r="P84" s="10"/>
    </row>
    <row r="85" spans="2:16">
      <c r="B85" s="5"/>
      <c r="C85" s="5"/>
      <c r="J85" s="5"/>
      <c r="K85" s="10"/>
      <c r="L85" s="4"/>
      <c r="M85" s="10"/>
      <c r="N85" s="10"/>
      <c r="O85" s="11"/>
      <c r="P85" s="10"/>
    </row>
    <row r="86" spans="2:16">
      <c r="B86" s="5"/>
      <c r="C86" s="5"/>
      <c r="J86" s="5"/>
      <c r="K86" s="10"/>
      <c r="L86" s="4"/>
      <c r="M86" s="10"/>
      <c r="N86" s="10"/>
      <c r="O86" s="11"/>
      <c r="P86" s="10"/>
    </row>
    <row r="87" spans="2:16">
      <c r="B87" s="5"/>
      <c r="C87" s="5"/>
      <c r="J87" s="5"/>
      <c r="K87" s="10"/>
      <c r="L87" s="4"/>
      <c r="M87" s="10"/>
      <c r="N87" s="10"/>
      <c r="O87" s="11"/>
      <c r="P87" s="10"/>
    </row>
    <row r="88" spans="2:16">
      <c r="B88" s="5"/>
      <c r="C88" s="5"/>
      <c r="J88" s="5"/>
      <c r="K88" s="10"/>
      <c r="L88" s="4"/>
      <c r="M88" s="10"/>
      <c r="N88" s="10"/>
      <c r="O88" s="11"/>
      <c r="P88" s="10"/>
    </row>
    <row r="89" spans="2:16">
      <c r="B89" s="5"/>
      <c r="C89" s="5"/>
      <c r="J89" s="5"/>
      <c r="K89" s="10"/>
      <c r="L89" s="4"/>
      <c r="M89" s="10"/>
      <c r="N89" s="10"/>
      <c r="O89" s="11"/>
      <c r="P89" s="10"/>
    </row>
    <row r="90" spans="2:16">
      <c r="B90" s="5"/>
      <c r="C90" s="5"/>
      <c r="J90" s="5"/>
      <c r="K90" s="10"/>
      <c r="L90" s="4"/>
      <c r="M90" s="10"/>
      <c r="N90" s="10"/>
      <c r="O90" s="11"/>
      <c r="P90" s="10"/>
    </row>
    <row r="91" spans="2:16">
      <c r="B91" s="5"/>
      <c r="C91" s="5"/>
      <c r="J91" s="5"/>
      <c r="K91" s="10"/>
      <c r="L91" s="4"/>
      <c r="M91" s="10"/>
      <c r="N91" s="10"/>
      <c r="O91" s="11"/>
      <c r="P91" s="10"/>
    </row>
    <row r="92" spans="2:16">
      <c r="B92" s="5"/>
      <c r="C92" s="5"/>
      <c r="J92" s="5"/>
      <c r="K92" s="10"/>
      <c r="L92" s="4"/>
      <c r="M92" s="10"/>
      <c r="N92" s="10"/>
      <c r="O92" s="11"/>
      <c r="P92" s="10"/>
    </row>
    <row r="93" spans="2:16">
      <c r="B93" s="5"/>
      <c r="C93" s="5"/>
      <c r="J93" s="5"/>
      <c r="K93" s="10"/>
      <c r="L93" s="4"/>
      <c r="M93" s="10"/>
      <c r="N93" s="10"/>
      <c r="O93" s="11"/>
      <c r="P93" s="10"/>
    </row>
    <row r="94" spans="2:16">
      <c r="B94" s="5"/>
      <c r="C94" s="5"/>
      <c r="J94" s="5"/>
      <c r="K94" s="10"/>
      <c r="L94" s="4"/>
      <c r="M94" s="10"/>
      <c r="N94" s="10"/>
      <c r="O94" s="11"/>
      <c r="P94" s="10"/>
    </row>
    <row r="95" spans="2:16">
      <c r="B95" s="5"/>
      <c r="C95" s="5"/>
      <c r="J95" s="5"/>
      <c r="K95" s="10"/>
      <c r="L95" s="4"/>
      <c r="M95" s="10"/>
      <c r="N95" s="10"/>
      <c r="O95" s="11"/>
      <c r="P95" s="10"/>
    </row>
    <row r="96" spans="2:16">
      <c r="B96" s="5"/>
      <c r="C96" s="5"/>
      <c r="J96" s="5"/>
      <c r="K96" s="10"/>
      <c r="L96" s="4"/>
      <c r="M96" s="10"/>
      <c r="N96" s="10"/>
      <c r="O96" s="11"/>
      <c r="P96" s="10"/>
    </row>
    <row r="97" spans="2:16">
      <c r="B97" s="5"/>
      <c r="C97" s="5"/>
      <c r="J97" s="5"/>
      <c r="K97" s="10"/>
      <c r="L97" s="4"/>
      <c r="M97" s="10"/>
      <c r="N97" s="10"/>
      <c r="O97" s="11"/>
      <c r="P97" s="10"/>
    </row>
    <row r="98" spans="2:16">
      <c r="B98" s="5"/>
      <c r="C98" s="5"/>
      <c r="J98" s="5"/>
      <c r="K98" s="10"/>
      <c r="L98" s="4"/>
      <c r="M98" s="10"/>
      <c r="N98" s="10"/>
      <c r="O98" s="11"/>
      <c r="P98" s="10"/>
    </row>
    <row r="99" spans="2:16">
      <c r="B99" s="5"/>
      <c r="C99" s="5"/>
      <c r="J99" s="5"/>
      <c r="K99" s="10"/>
      <c r="L99" s="4"/>
      <c r="M99" s="10"/>
      <c r="N99" s="10"/>
      <c r="O99" s="11"/>
      <c r="P99" s="10"/>
    </row>
    <row r="100" spans="2:16">
      <c r="B100" s="5"/>
      <c r="C100" s="5"/>
      <c r="J100" s="5"/>
      <c r="K100" s="10"/>
      <c r="L100" s="4"/>
      <c r="M100" s="10"/>
      <c r="N100" s="10"/>
      <c r="O100" s="11"/>
      <c r="P100" s="10"/>
    </row>
    <row r="101" spans="2:16">
      <c r="B101" s="5"/>
      <c r="C101" s="5"/>
      <c r="J101" s="5"/>
      <c r="K101" s="10"/>
      <c r="L101" s="4"/>
      <c r="M101" s="10"/>
      <c r="N101" s="10"/>
      <c r="O101" s="11"/>
      <c r="P101" s="10"/>
    </row>
    <row r="102" spans="2:16">
      <c r="B102" s="5"/>
      <c r="C102" s="5"/>
      <c r="J102" s="5"/>
      <c r="K102" s="10"/>
      <c r="L102" s="4"/>
      <c r="M102" s="10"/>
      <c r="N102" s="10"/>
      <c r="O102" s="11"/>
      <c r="P102" s="10"/>
    </row>
    <row r="103" spans="2:16">
      <c r="B103" s="5"/>
      <c r="C103" s="5"/>
      <c r="J103" s="5"/>
      <c r="K103" s="10"/>
      <c r="L103" s="4"/>
      <c r="M103" s="10"/>
      <c r="N103" s="10"/>
      <c r="O103" s="11"/>
      <c r="P103" s="10"/>
    </row>
    <row r="104" spans="2:16">
      <c r="B104" s="5"/>
      <c r="C104" s="5"/>
      <c r="J104" s="5"/>
      <c r="K104" s="10"/>
      <c r="L104" s="4"/>
      <c r="M104" s="10"/>
      <c r="N104" s="10"/>
      <c r="O104" s="11"/>
      <c r="P104" s="10"/>
    </row>
    <row r="105" spans="2:16">
      <c r="B105" s="5"/>
      <c r="C105" s="5"/>
      <c r="J105" s="5"/>
      <c r="K105" s="10"/>
      <c r="L105" s="4"/>
      <c r="M105" s="10"/>
      <c r="N105" s="10"/>
      <c r="O105" s="11"/>
      <c r="P105" s="10"/>
    </row>
    <row r="106" spans="2:16">
      <c r="B106" s="5"/>
      <c r="C106" s="5"/>
      <c r="J106" s="5"/>
      <c r="K106" s="10"/>
      <c r="L106" s="4"/>
      <c r="M106" s="10"/>
      <c r="N106" s="10"/>
      <c r="O106" s="11"/>
      <c r="P106" s="10"/>
    </row>
    <row r="107" spans="2:16">
      <c r="B107" s="5"/>
      <c r="C107" s="5"/>
      <c r="J107" s="5"/>
      <c r="K107" s="10"/>
      <c r="L107" s="4"/>
      <c r="M107" s="10"/>
      <c r="N107" s="10"/>
      <c r="O107" s="11"/>
      <c r="P107" s="10"/>
    </row>
    <row r="108" spans="2:16">
      <c r="B108" s="5"/>
      <c r="C108" s="5"/>
      <c r="J108" s="5"/>
      <c r="K108" s="10"/>
      <c r="L108" s="4"/>
      <c r="M108" s="10"/>
      <c r="N108" s="10"/>
      <c r="O108" s="11"/>
      <c r="P108" s="10"/>
    </row>
    <row r="109" spans="2:16">
      <c r="B109" s="5"/>
      <c r="C109" s="5"/>
      <c r="J109" s="5"/>
      <c r="K109" s="10"/>
      <c r="L109" s="4"/>
      <c r="M109" s="10"/>
      <c r="N109" s="10"/>
      <c r="O109" s="11"/>
      <c r="P109" s="10"/>
    </row>
    <row r="110" spans="2:16">
      <c r="B110" s="5"/>
      <c r="C110" s="5"/>
      <c r="J110" s="5"/>
      <c r="K110" s="10"/>
      <c r="L110" s="4"/>
      <c r="M110" s="10"/>
      <c r="N110" s="10"/>
      <c r="O110" s="11"/>
      <c r="P110" s="10"/>
    </row>
    <row r="111" spans="2:16">
      <c r="B111" s="5"/>
      <c r="C111" s="5"/>
      <c r="J111" s="5"/>
      <c r="K111" s="10"/>
      <c r="L111" s="4"/>
      <c r="M111" s="10"/>
      <c r="N111" s="10"/>
      <c r="O111" s="11"/>
      <c r="P111" s="10"/>
    </row>
    <row r="112" spans="2:16">
      <c r="B112" s="5"/>
      <c r="C112" s="5"/>
      <c r="J112" s="5"/>
      <c r="K112" s="10"/>
      <c r="L112" s="4"/>
      <c r="M112" s="10"/>
      <c r="N112" s="10"/>
      <c r="O112" s="11"/>
      <c r="P112" s="10"/>
    </row>
    <row r="113" spans="2:16">
      <c r="B113" s="5"/>
      <c r="C113" s="5"/>
      <c r="J113" s="5"/>
      <c r="K113" s="10"/>
      <c r="L113" s="4"/>
      <c r="M113" s="10"/>
      <c r="N113" s="10"/>
      <c r="O113" s="11"/>
      <c r="P113" s="10"/>
    </row>
    <row r="114" spans="2:16">
      <c r="B114" s="5"/>
      <c r="C114" s="5"/>
      <c r="J114" s="5"/>
      <c r="K114" s="10"/>
      <c r="L114" s="4"/>
      <c r="M114" s="10"/>
      <c r="N114" s="10"/>
      <c r="O114" s="11"/>
      <c r="P114" s="10"/>
    </row>
    <row r="115" spans="2:16">
      <c r="B115" s="5"/>
      <c r="C115" s="5"/>
      <c r="J115" s="5"/>
      <c r="K115" s="10"/>
      <c r="L115" s="4"/>
      <c r="M115" s="10"/>
      <c r="N115" s="10"/>
      <c r="O115" s="11"/>
      <c r="P115" s="10"/>
    </row>
    <row r="116" spans="2:16">
      <c r="B116" s="5"/>
      <c r="C116" s="5"/>
      <c r="J116" s="5"/>
      <c r="K116" s="10"/>
      <c r="L116" s="4"/>
      <c r="M116" s="10"/>
      <c r="N116" s="10"/>
      <c r="O116" s="11"/>
      <c r="P116" s="10"/>
    </row>
    <row r="117" spans="2:16">
      <c r="B117" s="5"/>
      <c r="C117" s="5"/>
      <c r="J117" s="5"/>
      <c r="K117" s="10"/>
      <c r="L117" s="4"/>
      <c r="M117" s="10"/>
      <c r="N117" s="10"/>
      <c r="O117" s="11"/>
      <c r="P117" s="10"/>
    </row>
    <row r="118" spans="2:16">
      <c r="B118" s="5"/>
      <c r="C118" s="5"/>
      <c r="J118" s="5"/>
      <c r="K118" s="10"/>
      <c r="L118" s="4"/>
      <c r="M118" s="10"/>
      <c r="N118" s="10"/>
      <c r="O118" s="11"/>
      <c r="P118" s="10"/>
    </row>
    <row r="119" spans="2:16">
      <c r="B119" s="5"/>
      <c r="C119" s="5"/>
      <c r="J119" s="5"/>
      <c r="K119" s="10"/>
      <c r="L119" s="4"/>
      <c r="M119" s="10"/>
      <c r="N119" s="10"/>
      <c r="O119" s="11"/>
      <c r="P119" s="10"/>
    </row>
    <row r="120" spans="2:16">
      <c r="B120" s="5"/>
      <c r="C120" s="5"/>
      <c r="J120" s="5"/>
      <c r="K120" s="10"/>
      <c r="L120" s="4"/>
      <c r="M120" s="10"/>
      <c r="N120" s="10"/>
      <c r="O120" s="11"/>
      <c r="P120" s="10"/>
    </row>
    <row r="121" spans="2:16">
      <c r="B121" s="5"/>
      <c r="C121" s="5"/>
      <c r="J121" s="5"/>
      <c r="K121" s="10"/>
      <c r="L121" s="4"/>
      <c r="M121" s="10"/>
      <c r="N121" s="10"/>
      <c r="O121" s="11"/>
      <c r="P121" s="10"/>
    </row>
    <row r="122" spans="2:16">
      <c r="B122" s="5"/>
      <c r="C122" s="5"/>
      <c r="J122" s="5"/>
      <c r="K122" s="10"/>
      <c r="L122" s="4"/>
      <c r="M122" s="10"/>
      <c r="N122" s="10"/>
      <c r="O122" s="11"/>
      <c r="P122" s="10"/>
    </row>
    <row r="123" spans="2:16">
      <c r="B123" s="5"/>
      <c r="C123" s="5"/>
      <c r="J123" s="5"/>
      <c r="K123" s="10"/>
      <c r="L123" s="4"/>
      <c r="M123" s="10"/>
      <c r="N123" s="10"/>
      <c r="O123" s="11"/>
      <c r="P123" s="10"/>
    </row>
    <row r="124" spans="2:16">
      <c r="B124" s="5"/>
      <c r="C124" s="5"/>
      <c r="J124" s="5"/>
      <c r="K124" s="10"/>
      <c r="L124" s="4"/>
      <c r="M124" s="10"/>
      <c r="N124" s="10"/>
      <c r="O124" s="11"/>
      <c r="P124" s="10"/>
    </row>
    <row r="125" spans="2:16">
      <c r="B125" s="5"/>
      <c r="C125" s="5"/>
      <c r="J125" s="5"/>
      <c r="K125" s="10"/>
      <c r="L125" s="4"/>
      <c r="M125" s="10"/>
      <c r="N125" s="10"/>
      <c r="O125" s="11"/>
      <c r="P125" s="10"/>
    </row>
    <row r="126" spans="2:16">
      <c r="B126" s="5"/>
      <c r="C126" s="5"/>
      <c r="J126" s="5"/>
      <c r="K126" s="10"/>
      <c r="L126" s="4"/>
      <c r="M126" s="10"/>
      <c r="N126" s="10"/>
      <c r="O126" s="11"/>
      <c r="P126" s="10"/>
    </row>
    <row r="127" spans="2:16">
      <c r="B127" s="5"/>
      <c r="C127" s="5"/>
      <c r="J127" s="5"/>
      <c r="K127" s="10"/>
      <c r="L127" s="4"/>
      <c r="M127" s="10"/>
      <c r="N127" s="10"/>
      <c r="O127" s="11"/>
      <c r="P127" s="10"/>
    </row>
    <row r="128" spans="2:16">
      <c r="B128" s="5"/>
      <c r="C128" s="5"/>
      <c r="J128" s="5"/>
      <c r="K128" s="10"/>
      <c r="L128" s="4"/>
      <c r="M128" s="10"/>
      <c r="N128" s="10"/>
      <c r="O128" s="11"/>
      <c r="P128" s="10"/>
    </row>
    <row r="129" spans="2:16">
      <c r="B129" s="5"/>
      <c r="C129" s="5"/>
      <c r="J129" s="5"/>
      <c r="K129" s="10"/>
      <c r="L129" s="4"/>
      <c r="M129" s="10"/>
      <c r="N129" s="10"/>
      <c r="O129" s="11"/>
      <c r="P129" s="10"/>
    </row>
    <row r="130" spans="2:16">
      <c r="B130" s="5"/>
      <c r="C130" s="5"/>
      <c r="J130" s="5"/>
      <c r="K130" s="10"/>
      <c r="L130" s="4"/>
      <c r="M130" s="10"/>
      <c r="N130" s="10"/>
      <c r="O130" s="11"/>
      <c r="P130" s="10"/>
    </row>
    <row r="131" spans="2:16">
      <c r="B131" s="5"/>
      <c r="C131" s="5"/>
      <c r="J131" s="5"/>
      <c r="K131" s="10"/>
      <c r="L131" s="4"/>
      <c r="M131" s="10"/>
      <c r="N131" s="10"/>
      <c r="O131" s="11"/>
      <c r="P131" s="10"/>
    </row>
    <row r="132" spans="2:16">
      <c r="B132" s="5"/>
      <c r="C132" s="5"/>
      <c r="J132" s="5"/>
      <c r="K132" s="10"/>
      <c r="L132" s="4"/>
      <c r="M132" s="10"/>
      <c r="N132" s="10"/>
      <c r="O132" s="11"/>
      <c r="P132" s="10"/>
    </row>
    <row r="133" spans="2:16">
      <c r="B133" s="5"/>
      <c r="C133" s="5"/>
      <c r="J133" s="5"/>
      <c r="K133" s="10"/>
      <c r="L133" s="4"/>
      <c r="M133" s="10"/>
      <c r="N133" s="10"/>
      <c r="O133" s="11"/>
      <c r="P133" s="10"/>
    </row>
    <row r="134" spans="2:16">
      <c r="B134" s="5"/>
      <c r="C134" s="5"/>
      <c r="J134" s="5"/>
      <c r="K134" s="10"/>
      <c r="L134" s="4"/>
      <c r="M134" s="10"/>
      <c r="N134" s="10"/>
      <c r="O134" s="11"/>
      <c r="P134" s="10"/>
    </row>
    <row r="135" spans="2:16">
      <c r="B135" s="5"/>
      <c r="C135" s="5"/>
      <c r="J135" s="5"/>
      <c r="K135" s="10"/>
      <c r="L135" s="4"/>
      <c r="M135" s="10"/>
      <c r="N135" s="10"/>
      <c r="O135" s="11"/>
      <c r="P135" s="10"/>
    </row>
    <row r="136" spans="2:16">
      <c r="B136" s="5"/>
      <c r="C136" s="5"/>
      <c r="J136" s="5"/>
      <c r="K136" s="10"/>
      <c r="L136" s="4"/>
      <c r="M136" s="10"/>
      <c r="N136" s="10"/>
      <c r="O136" s="11"/>
      <c r="P136" s="10"/>
    </row>
    <row r="137" spans="2:16">
      <c r="B137" s="5"/>
      <c r="C137" s="5"/>
      <c r="J137" s="5"/>
      <c r="K137" s="10"/>
      <c r="L137" s="4"/>
      <c r="M137" s="10"/>
      <c r="N137" s="10"/>
      <c r="O137" s="11"/>
      <c r="P137" s="10"/>
    </row>
    <row r="138" spans="2:16">
      <c r="B138" s="5"/>
      <c r="C138" s="5"/>
      <c r="J138" s="5"/>
      <c r="K138" s="10"/>
      <c r="L138" s="4"/>
      <c r="M138" s="10"/>
      <c r="N138" s="10"/>
      <c r="O138" s="11"/>
      <c r="P138" s="10"/>
    </row>
    <row r="139" spans="2:16">
      <c r="B139" s="5"/>
      <c r="C139" s="5"/>
      <c r="J139" s="5"/>
      <c r="K139" s="10"/>
      <c r="L139" s="4"/>
      <c r="M139" s="10"/>
      <c r="N139" s="10"/>
      <c r="O139" s="11"/>
      <c r="P139" s="10"/>
    </row>
    <row r="140" spans="2:16">
      <c r="B140" s="5"/>
      <c r="C140" s="5"/>
      <c r="J140" s="5"/>
      <c r="K140" s="10"/>
      <c r="L140" s="4"/>
      <c r="M140" s="10"/>
      <c r="N140" s="10"/>
      <c r="O140" s="11"/>
      <c r="P140" s="10"/>
    </row>
    <row r="141" spans="2:16">
      <c r="B141" s="5"/>
      <c r="C141" s="5"/>
      <c r="J141" s="5"/>
      <c r="K141" s="10"/>
      <c r="L141" s="4"/>
      <c r="M141" s="10"/>
      <c r="N141" s="10"/>
      <c r="O141" s="11"/>
      <c r="P141" s="10"/>
    </row>
    <row r="142" spans="2:16">
      <c r="B142" s="5"/>
      <c r="C142" s="5"/>
      <c r="J142" s="5"/>
      <c r="K142" s="10"/>
      <c r="L142" s="4"/>
      <c r="M142" s="10"/>
      <c r="N142" s="10"/>
      <c r="O142" s="11"/>
      <c r="P142" s="10"/>
    </row>
    <row r="143" spans="2:16">
      <c r="B143" s="5"/>
      <c r="C143" s="5"/>
      <c r="J143" s="5"/>
      <c r="K143" s="10"/>
      <c r="L143" s="4"/>
      <c r="M143" s="10"/>
      <c r="N143" s="10"/>
      <c r="O143" s="11"/>
      <c r="P143" s="10"/>
    </row>
    <row r="144" spans="2:16">
      <c r="B144" s="5"/>
      <c r="C144" s="5"/>
      <c r="J144" s="5"/>
      <c r="K144" s="10"/>
      <c r="L144" s="4"/>
      <c r="M144" s="10"/>
      <c r="N144" s="10"/>
      <c r="O144" s="11"/>
      <c r="P144" s="10"/>
    </row>
    <row r="145" spans="2:16">
      <c r="B145" s="5"/>
      <c r="C145" s="5"/>
      <c r="J145" s="5"/>
      <c r="K145" s="10"/>
      <c r="L145" s="4"/>
      <c r="M145" s="10"/>
      <c r="N145" s="10"/>
      <c r="O145" s="11"/>
      <c r="P145" s="10"/>
    </row>
    <row r="146" spans="2:16">
      <c r="B146" s="5"/>
      <c r="C146" s="5"/>
      <c r="J146" s="5"/>
      <c r="K146" s="10"/>
      <c r="L146" s="4"/>
      <c r="M146" s="10"/>
      <c r="N146" s="10"/>
      <c r="O146" s="11"/>
      <c r="P146" s="10"/>
    </row>
    <row r="147" spans="2:16">
      <c r="B147" s="5"/>
      <c r="C147" s="5"/>
      <c r="J147" s="5"/>
      <c r="K147" s="10"/>
      <c r="L147" s="4"/>
      <c r="M147" s="10"/>
      <c r="N147" s="10"/>
      <c r="O147" s="11"/>
      <c r="P147" s="10"/>
    </row>
    <row r="148" spans="2:16">
      <c r="B148" s="5"/>
      <c r="C148" s="5"/>
      <c r="J148" s="5"/>
      <c r="K148" s="10"/>
      <c r="L148" s="4"/>
      <c r="M148" s="10"/>
      <c r="N148" s="10"/>
      <c r="O148" s="11"/>
      <c r="P148" s="10"/>
    </row>
    <row r="149" spans="2:16">
      <c r="B149" s="5"/>
      <c r="C149" s="5"/>
      <c r="J149" s="5"/>
      <c r="K149" s="10"/>
      <c r="L149" s="4"/>
      <c r="M149" s="10"/>
      <c r="N149" s="10"/>
      <c r="O149" s="11"/>
      <c r="P149" s="10"/>
    </row>
    <row r="150" spans="2:16">
      <c r="B150" s="5"/>
      <c r="C150" s="5"/>
      <c r="J150" s="5"/>
      <c r="K150" s="10"/>
      <c r="L150" s="4"/>
      <c r="M150" s="10"/>
      <c r="N150" s="10"/>
      <c r="O150" s="11"/>
      <c r="P150" s="10"/>
    </row>
    <row r="151" spans="2:16">
      <c r="B151" s="5"/>
      <c r="C151" s="5"/>
      <c r="J151" s="5"/>
      <c r="K151" s="10"/>
      <c r="L151" s="4"/>
      <c r="M151" s="10"/>
      <c r="N151" s="10"/>
      <c r="O151" s="11"/>
      <c r="P151" s="10"/>
    </row>
    <row r="152" spans="2:16">
      <c r="B152" s="5"/>
      <c r="C152" s="5"/>
      <c r="J152" s="5"/>
      <c r="K152" s="10"/>
      <c r="L152" s="4"/>
      <c r="M152" s="10"/>
      <c r="N152" s="10"/>
      <c r="O152" s="11"/>
      <c r="P152" s="10"/>
    </row>
    <row r="153" spans="2:16">
      <c r="B153" s="5"/>
      <c r="C153" s="5"/>
      <c r="J153" s="5"/>
      <c r="K153" s="10"/>
      <c r="L153" s="4"/>
      <c r="M153" s="10"/>
      <c r="N153" s="10"/>
      <c r="O153" s="11"/>
      <c r="P153" s="10"/>
    </row>
    <row r="154" spans="2:16">
      <c r="B154" s="5"/>
      <c r="C154" s="5"/>
      <c r="J154" s="5"/>
      <c r="K154" s="10"/>
      <c r="L154" s="4"/>
      <c r="M154" s="10"/>
      <c r="N154" s="10"/>
      <c r="O154" s="11"/>
      <c r="P154" s="10"/>
    </row>
    <row r="155" spans="2:16">
      <c r="B155" s="5"/>
      <c r="C155" s="5"/>
      <c r="J155" s="5"/>
      <c r="K155" s="10"/>
      <c r="L155" s="4"/>
      <c r="M155" s="10"/>
      <c r="N155" s="10"/>
      <c r="O155" s="11"/>
      <c r="P155" s="10"/>
    </row>
    <row r="156" spans="2:16">
      <c r="B156" s="5"/>
      <c r="C156" s="5"/>
      <c r="J156" s="5"/>
      <c r="K156" s="10"/>
      <c r="L156" s="4"/>
      <c r="M156" s="10"/>
      <c r="N156" s="10"/>
      <c r="O156" s="11"/>
      <c r="P156" s="10"/>
    </row>
    <row r="157" spans="2:16">
      <c r="B157" s="5"/>
      <c r="C157" s="5"/>
      <c r="J157" s="5"/>
      <c r="K157" s="10"/>
      <c r="L157" s="4"/>
      <c r="M157" s="10"/>
      <c r="N157" s="10"/>
      <c r="O157" s="11"/>
      <c r="P157" s="10"/>
    </row>
    <row r="158" spans="2:16">
      <c r="B158" s="5"/>
      <c r="C158" s="5"/>
      <c r="J158" s="5"/>
      <c r="K158" s="10"/>
      <c r="L158" s="4"/>
      <c r="M158" s="10"/>
      <c r="N158" s="10"/>
      <c r="O158" s="11"/>
      <c r="P158" s="10"/>
    </row>
    <row r="159" spans="2:16">
      <c r="B159" s="5"/>
      <c r="C159" s="5"/>
      <c r="J159" s="5"/>
      <c r="K159" s="10"/>
      <c r="L159" s="4"/>
      <c r="M159" s="10"/>
      <c r="N159" s="10"/>
      <c r="O159" s="11"/>
      <c r="P159" s="10"/>
    </row>
    <row r="160" spans="2:16">
      <c r="B160" s="5"/>
      <c r="C160" s="5"/>
      <c r="J160" s="5"/>
      <c r="K160" s="10"/>
      <c r="L160" s="4"/>
      <c r="M160" s="10"/>
      <c r="N160" s="10"/>
      <c r="O160" s="11"/>
      <c r="P160" s="10"/>
    </row>
    <row r="161" spans="2:16">
      <c r="B161" s="5"/>
      <c r="C161" s="5"/>
      <c r="J161" s="5"/>
      <c r="K161" s="10"/>
      <c r="L161" s="4"/>
      <c r="M161" s="10"/>
      <c r="N161" s="10"/>
      <c r="O161" s="11"/>
      <c r="P161" s="10"/>
    </row>
    <row r="162" spans="2:16">
      <c r="B162" s="5"/>
      <c r="C162" s="5"/>
      <c r="J162" s="5"/>
      <c r="K162" s="10"/>
      <c r="L162" s="4"/>
      <c r="M162" s="10"/>
      <c r="N162" s="10"/>
      <c r="O162" s="11"/>
      <c r="P162" s="10"/>
    </row>
    <row r="163" spans="2:16">
      <c r="B163" s="5"/>
      <c r="C163" s="5"/>
      <c r="J163" s="5"/>
      <c r="K163" s="10"/>
      <c r="L163" s="4"/>
      <c r="M163" s="10"/>
      <c r="N163" s="10"/>
      <c r="O163" s="11"/>
      <c r="P163" s="10"/>
    </row>
    <row r="164" spans="2:16">
      <c r="B164" s="5"/>
      <c r="C164" s="5"/>
      <c r="J164" s="5"/>
      <c r="K164" s="10"/>
      <c r="L164" s="4"/>
      <c r="M164" s="10"/>
      <c r="N164" s="10"/>
      <c r="O164" s="11"/>
      <c r="P164" s="10"/>
    </row>
    <row r="165" spans="2:16">
      <c r="B165" s="5"/>
      <c r="C165" s="5"/>
      <c r="J165" s="5"/>
      <c r="K165" s="10"/>
      <c r="L165" s="4"/>
      <c r="M165" s="10"/>
      <c r="N165" s="10"/>
      <c r="O165" s="11"/>
      <c r="P165" s="10"/>
    </row>
    <row r="166" spans="2:16">
      <c r="B166" s="5"/>
      <c r="C166" s="5"/>
      <c r="J166" s="5"/>
      <c r="K166" s="10"/>
      <c r="L166" s="4"/>
      <c r="M166" s="10"/>
      <c r="N166" s="10"/>
      <c r="O166" s="11"/>
      <c r="P166" s="10"/>
    </row>
    <row r="167" spans="2:16">
      <c r="B167" s="5"/>
      <c r="C167" s="5"/>
      <c r="J167" s="5"/>
      <c r="K167" s="10"/>
      <c r="L167" s="4"/>
      <c r="M167" s="10"/>
      <c r="N167" s="10"/>
      <c r="O167" s="11"/>
      <c r="P167" s="10"/>
    </row>
    <row r="168" spans="2:16">
      <c r="B168" s="5"/>
      <c r="C168" s="5"/>
      <c r="J168" s="5"/>
      <c r="K168" s="10"/>
      <c r="L168" s="4"/>
      <c r="M168" s="10"/>
      <c r="N168" s="10"/>
      <c r="O168" s="11"/>
      <c r="P168" s="10"/>
    </row>
    <row r="169" spans="2:16">
      <c r="B169" s="5"/>
      <c r="C169" s="5"/>
      <c r="J169" s="5"/>
      <c r="K169" s="10"/>
      <c r="L169" s="4"/>
      <c r="M169" s="10"/>
      <c r="N169" s="10"/>
      <c r="O169" s="11"/>
      <c r="P169" s="10"/>
    </row>
    <row r="170" spans="2:16">
      <c r="B170" s="5"/>
      <c r="C170" s="5"/>
      <c r="J170" s="5"/>
      <c r="K170" s="10"/>
      <c r="L170" s="4"/>
      <c r="M170" s="10"/>
      <c r="N170" s="10"/>
      <c r="O170" s="11"/>
      <c r="P170" s="10"/>
    </row>
    <row r="171" spans="2:16">
      <c r="B171" s="5"/>
      <c r="C171" s="5"/>
      <c r="J171" s="5"/>
      <c r="K171" s="10"/>
      <c r="L171" s="4"/>
      <c r="M171" s="10"/>
      <c r="N171" s="10"/>
      <c r="O171" s="11"/>
      <c r="P171" s="10"/>
    </row>
    <row r="172" spans="2:16">
      <c r="B172" s="5"/>
      <c r="C172" s="5"/>
      <c r="J172" s="5"/>
      <c r="K172" s="10"/>
      <c r="L172" s="4"/>
      <c r="M172" s="10"/>
      <c r="N172" s="10"/>
      <c r="O172" s="11"/>
      <c r="P172" s="10"/>
    </row>
    <row r="173" spans="2:16">
      <c r="B173" s="5"/>
      <c r="C173" s="5"/>
      <c r="J173" s="5"/>
      <c r="K173" s="10"/>
      <c r="L173" s="4"/>
      <c r="M173" s="10"/>
      <c r="N173" s="10"/>
      <c r="O173" s="11"/>
      <c r="P173" s="10"/>
    </row>
    <row r="174" spans="2:16">
      <c r="B174" s="5"/>
      <c r="C174" s="5"/>
      <c r="J174" s="5"/>
      <c r="K174" s="10"/>
      <c r="L174" s="4"/>
      <c r="M174" s="10"/>
      <c r="N174" s="10"/>
      <c r="O174" s="11"/>
      <c r="P174" s="10"/>
    </row>
    <row r="175" spans="2:16">
      <c r="B175" s="5"/>
      <c r="C175" s="5"/>
      <c r="J175" s="5"/>
      <c r="K175" s="10"/>
      <c r="L175" s="4"/>
      <c r="M175" s="10"/>
      <c r="N175" s="10"/>
      <c r="O175" s="11"/>
      <c r="P175" s="10"/>
    </row>
    <row r="176" spans="2:16">
      <c r="B176" s="5"/>
      <c r="C176" s="5"/>
      <c r="J176" s="5"/>
      <c r="K176" s="10"/>
      <c r="L176" s="4"/>
      <c r="M176" s="10"/>
      <c r="N176" s="10"/>
      <c r="O176" s="11"/>
      <c r="P176" s="10"/>
    </row>
    <row r="177" spans="2:16">
      <c r="B177" s="5"/>
      <c r="C177" s="5"/>
      <c r="J177" s="5"/>
      <c r="K177" s="10"/>
      <c r="L177" s="4"/>
      <c r="M177" s="10"/>
      <c r="N177" s="10"/>
      <c r="O177" s="11"/>
      <c r="P177" s="10"/>
    </row>
    <row r="178" spans="2:16">
      <c r="B178" s="5"/>
      <c r="C178" s="5"/>
      <c r="J178" s="5"/>
      <c r="K178" s="10"/>
      <c r="L178" s="4"/>
      <c r="M178" s="10"/>
      <c r="N178" s="10"/>
      <c r="O178" s="11"/>
      <c r="P178" s="10"/>
    </row>
    <row r="179" spans="2:16">
      <c r="B179" s="5"/>
      <c r="C179" s="5"/>
      <c r="J179" s="5"/>
      <c r="K179" s="10"/>
      <c r="L179" s="4"/>
      <c r="M179" s="10"/>
      <c r="N179" s="10"/>
      <c r="O179" s="11"/>
      <c r="P179" s="10"/>
    </row>
    <row r="180" spans="2:16">
      <c r="B180" s="5"/>
      <c r="C180" s="5"/>
      <c r="J180" s="5"/>
      <c r="K180" s="10"/>
      <c r="L180" s="4"/>
      <c r="M180" s="10"/>
      <c r="N180" s="10"/>
      <c r="O180" s="11"/>
      <c r="P180" s="10"/>
    </row>
    <row r="181" spans="2:16">
      <c r="B181" s="5"/>
      <c r="C181" s="5"/>
      <c r="J181" s="5"/>
      <c r="K181" s="10"/>
      <c r="L181" s="4"/>
      <c r="M181" s="10"/>
      <c r="N181" s="10"/>
      <c r="O181" s="11"/>
      <c r="P181" s="10"/>
    </row>
    <row r="182" spans="2:16">
      <c r="B182" s="5"/>
      <c r="C182" s="5"/>
      <c r="J182" s="5"/>
      <c r="K182" s="10"/>
      <c r="L182" s="4"/>
      <c r="M182" s="10"/>
      <c r="N182" s="10"/>
      <c r="O182" s="11"/>
      <c r="P182" s="10"/>
    </row>
    <row r="183" spans="2:16">
      <c r="B183" s="5"/>
      <c r="C183" s="5"/>
      <c r="J183" s="5"/>
      <c r="K183" s="10"/>
      <c r="L183" s="4"/>
      <c r="M183" s="10"/>
      <c r="N183" s="10"/>
      <c r="O183" s="11"/>
      <c r="P183" s="10"/>
    </row>
    <row r="184" spans="2:16">
      <c r="B184" s="5"/>
      <c r="C184" s="5"/>
      <c r="J184" s="5"/>
      <c r="K184" s="10"/>
      <c r="L184" s="4"/>
      <c r="M184" s="10"/>
      <c r="N184" s="10"/>
      <c r="O184" s="11"/>
      <c r="P184" s="10"/>
    </row>
    <row r="185" spans="2:16">
      <c r="B185" s="5"/>
      <c r="C185" s="5"/>
      <c r="J185" s="5"/>
      <c r="K185" s="10"/>
      <c r="L185" s="4"/>
      <c r="M185" s="10"/>
      <c r="N185" s="10"/>
      <c r="O185" s="11"/>
      <c r="P185" s="10"/>
    </row>
    <row r="186" spans="2:16">
      <c r="B186" s="5"/>
      <c r="C186" s="5"/>
      <c r="J186" s="5"/>
      <c r="K186" s="10"/>
      <c r="L186" s="4"/>
      <c r="M186" s="10"/>
      <c r="N186" s="10"/>
      <c r="O186" s="11"/>
      <c r="P186" s="10"/>
    </row>
    <row r="187" spans="2:16">
      <c r="B187" s="5"/>
      <c r="C187" s="5"/>
      <c r="J187" s="5"/>
      <c r="K187" s="10"/>
      <c r="L187" s="4"/>
      <c r="M187" s="10"/>
      <c r="N187" s="10"/>
      <c r="O187" s="11"/>
      <c r="P187" s="10"/>
    </row>
    <row r="188" spans="2:16">
      <c r="B188" s="5"/>
      <c r="C188" s="5"/>
      <c r="J188" s="5"/>
      <c r="K188" s="10"/>
      <c r="L188" s="4"/>
      <c r="M188" s="10"/>
      <c r="N188" s="10"/>
      <c r="O188" s="11"/>
      <c r="P188" s="10"/>
    </row>
    <row r="189" spans="2:16">
      <c r="B189" s="5"/>
      <c r="C189" s="5"/>
      <c r="J189" s="5"/>
      <c r="K189" s="10"/>
      <c r="L189" s="4"/>
      <c r="M189" s="10"/>
      <c r="N189" s="10"/>
      <c r="O189" s="11"/>
      <c r="P189" s="10"/>
    </row>
    <row r="190" spans="2:16">
      <c r="B190" s="5"/>
      <c r="C190" s="5"/>
      <c r="J190" s="5"/>
      <c r="K190" s="10"/>
      <c r="L190" s="4"/>
      <c r="M190" s="10"/>
      <c r="N190" s="10"/>
      <c r="O190" s="11"/>
      <c r="P190" s="10"/>
    </row>
    <row r="191" spans="2:16">
      <c r="B191" s="5"/>
      <c r="C191" s="5"/>
      <c r="J191" s="5"/>
      <c r="K191" s="10"/>
      <c r="L191" s="4"/>
      <c r="M191" s="10"/>
      <c r="N191" s="10"/>
      <c r="O191" s="11"/>
      <c r="P191" s="10"/>
    </row>
    <row r="192" spans="2:16">
      <c r="B192" s="5"/>
      <c r="C192" s="5"/>
      <c r="J192" s="5"/>
      <c r="K192" s="10"/>
      <c r="L192" s="4"/>
      <c r="M192" s="10"/>
      <c r="N192" s="10"/>
      <c r="O192" s="11"/>
      <c r="P192" s="10"/>
    </row>
    <row r="193" spans="2:16">
      <c r="B193" s="5"/>
      <c r="C193" s="5"/>
      <c r="J193" s="5"/>
      <c r="K193" s="10"/>
      <c r="L193" s="4"/>
      <c r="M193" s="10"/>
      <c r="N193" s="10"/>
      <c r="O193" s="11"/>
      <c r="P193" s="10"/>
    </row>
    <row r="194" spans="2:16">
      <c r="B194" s="5"/>
      <c r="C194" s="5"/>
      <c r="J194" s="5"/>
      <c r="K194" s="10"/>
      <c r="L194" s="4"/>
      <c r="M194" s="10"/>
      <c r="N194" s="10"/>
      <c r="O194" s="11"/>
      <c r="P194" s="10"/>
    </row>
    <row r="195" spans="2:16">
      <c r="B195" s="5"/>
      <c r="C195" s="5"/>
      <c r="J195" s="5"/>
      <c r="K195" s="10"/>
      <c r="L195" s="4"/>
      <c r="M195" s="10"/>
      <c r="N195" s="10"/>
      <c r="O195" s="11"/>
      <c r="P195" s="10"/>
    </row>
    <row r="196" spans="2:16">
      <c r="B196" s="5"/>
      <c r="C196" s="5"/>
      <c r="J196" s="5"/>
      <c r="K196" s="10"/>
      <c r="L196" s="4"/>
      <c r="M196" s="10"/>
      <c r="N196" s="10"/>
      <c r="O196" s="11"/>
      <c r="P196" s="10"/>
    </row>
    <row r="197" spans="2:16">
      <c r="B197" s="5"/>
      <c r="C197" s="5"/>
      <c r="J197" s="5"/>
      <c r="K197" s="10"/>
      <c r="L197" s="4"/>
      <c r="M197" s="10"/>
      <c r="N197" s="10"/>
      <c r="O197" s="11"/>
      <c r="P197" s="10"/>
    </row>
    <row r="198" spans="2:16">
      <c r="B198" s="5"/>
      <c r="C198" s="5"/>
      <c r="J198" s="5"/>
      <c r="K198" s="10"/>
      <c r="L198" s="4"/>
      <c r="M198" s="10"/>
      <c r="N198" s="10"/>
      <c r="O198" s="11"/>
      <c r="P198" s="10"/>
    </row>
    <row r="199" spans="2:16">
      <c r="B199" s="5"/>
      <c r="C199" s="5"/>
      <c r="J199" s="5"/>
      <c r="K199" s="10"/>
      <c r="L199" s="4"/>
      <c r="M199" s="10"/>
      <c r="N199" s="10"/>
      <c r="O199" s="11"/>
      <c r="P199" s="10"/>
    </row>
    <row r="200" spans="2:16">
      <c r="B200" s="5"/>
      <c r="C200" s="5"/>
      <c r="J200" s="5"/>
      <c r="K200" s="10"/>
      <c r="L200" s="4"/>
      <c r="M200" s="10"/>
      <c r="N200" s="10"/>
      <c r="O200" s="11"/>
      <c r="P200" s="10"/>
    </row>
    <row r="201" spans="2:16">
      <c r="B201" s="5"/>
      <c r="C201" s="5"/>
      <c r="J201" s="5"/>
      <c r="K201" s="10"/>
      <c r="L201" s="4"/>
      <c r="M201" s="10"/>
      <c r="N201" s="10"/>
      <c r="O201" s="11"/>
      <c r="P201" s="10"/>
    </row>
    <row r="202" spans="2:16">
      <c r="B202" s="5"/>
      <c r="C202" s="5"/>
      <c r="J202" s="5"/>
      <c r="K202" s="10"/>
      <c r="L202" s="4"/>
      <c r="M202" s="10"/>
      <c r="N202" s="10"/>
      <c r="O202" s="11"/>
      <c r="P202" s="10"/>
    </row>
    <row r="203" spans="2:16">
      <c r="B203" s="5"/>
      <c r="C203" s="5"/>
      <c r="J203" s="5"/>
      <c r="K203" s="10"/>
      <c r="L203" s="4"/>
      <c r="M203" s="10"/>
      <c r="N203" s="10"/>
      <c r="O203" s="11"/>
      <c r="P203" s="10"/>
    </row>
    <row r="204" spans="2:16">
      <c r="B204" s="5"/>
      <c r="C204" s="5"/>
      <c r="J204" s="5"/>
      <c r="K204" s="10"/>
      <c r="L204" s="4"/>
      <c r="M204" s="10"/>
      <c r="N204" s="10"/>
      <c r="O204" s="11"/>
      <c r="P204" s="10"/>
    </row>
    <row r="205" spans="2:16">
      <c r="B205" s="5"/>
      <c r="C205" s="5"/>
      <c r="J205" s="5"/>
      <c r="K205" s="10"/>
      <c r="L205" s="4"/>
      <c r="M205" s="10"/>
      <c r="N205" s="10"/>
      <c r="O205" s="11"/>
      <c r="P205" s="10"/>
    </row>
    <row r="206" spans="2:16">
      <c r="B206" s="5"/>
      <c r="C206" s="5"/>
      <c r="J206" s="5"/>
      <c r="K206" s="10"/>
      <c r="L206" s="4"/>
      <c r="M206" s="10"/>
      <c r="N206" s="10"/>
      <c r="O206" s="11"/>
      <c r="P206" s="10"/>
    </row>
    <row r="207" spans="2:16">
      <c r="B207" s="5"/>
      <c r="C207" s="5"/>
      <c r="J207" s="5"/>
      <c r="K207" s="10"/>
      <c r="L207" s="4"/>
      <c r="M207" s="10"/>
      <c r="N207" s="10"/>
      <c r="O207" s="11"/>
      <c r="P207" s="10"/>
    </row>
    <row r="208" spans="2:16">
      <c r="B208" s="5"/>
      <c r="C208" s="5"/>
      <c r="J208" s="5"/>
      <c r="K208" s="10"/>
      <c r="L208" s="4"/>
      <c r="M208" s="10"/>
      <c r="N208" s="10"/>
      <c r="O208" s="11"/>
      <c r="P208" s="10"/>
    </row>
    <row r="209" spans="2:16">
      <c r="B209" s="5"/>
      <c r="C209" s="5"/>
      <c r="J209" s="5"/>
      <c r="K209" s="10"/>
      <c r="L209" s="4"/>
      <c r="M209" s="10"/>
      <c r="N209" s="10"/>
      <c r="O209" s="11"/>
      <c r="P209" s="10"/>
    </row>
    <row r="210" spans="2:16">
      <c r="B210" s="5"/>
      <c r="C210" s="5"/>
      <c r="J210" s="5"/>
      <c r="K210" s="10"/>
      <c r="L210" s="4"/>
      <c r="M210" s="10"/>
      <c r="N210" s="10"/>
      <c r="O210" s="11"/>
      <c r="P210" s="10"/>
    </row>
    <row r="211" spans="2:16">
      <c r="B211" s="5"/>
      <c r="C211" s="5"/>
      <c r="J211" s="5"/>
      <c r="K211" s="10"/>
      <c r="L211" s="4"/>
      <c r="M211" s="10"/>
      <c r="N211" s="10"/>
      <c r="O211" s="11"/>
      <c r="P211" s="10"/>
    </row>
    <row r="212" spans="2:16">
      <c r="B212" s="5"/>
      <c r="C212" s="5"/>
      <c r="J212" s="5"/>
      <c r="K212" s="10"/>
      <c r="L212" s="4"/>
      <c r="M212" s="10"/>
      <c r="N212" s="10"/>
      <c r="O212" s="11"/>
      <c r="P212" s="10"/>
    </row>
    <row r="213" spans="2:16">
      <c r="B213" s="5"/>
      <c r="C213" s="5"/>
      <c r="J213" s="5"/>
      <c r="K213" s="10"/>
      <c r="L213" s="4"/>
      <c r="M213" s="10"/>
      <c r="N213" s="10"/>
      <c r="O213" s="11"/>
      <c r="P213" s="10"/>
    </row>
    <row r="214" spans="2:16">
      <c r="B214" s="5"/>
      <c r="C214" s="5"/>
      <c r="J214" s="5"/>
      <c r="K214" s="10"/>
      <c r="L214" s="4"/>
      <c r="M214" s="10"/>
      <c r="N214" s="10"/>
      <c r="O214" s="11"/>
      <c r="P214" s="10"/>
    </row>
    <row r="215" spans="2:16">
      <c r="B215" s="5"/>
      <c r="C215" s="5"/>
      <c r="J215" s="5"/>
      <c r="K215" s="10"/>
      <c r="L215" s="4"/>
      <c r="M215" s="10"/>
      <c r="N215" s="10"/>
      <c r="O215" s="11"/>
      <c r="P215" s="10"/>
    </row>
    <row r="216" spans="2:16">
      <c r="B216" s="5"/>
      <c r="C216" s="5"/>
      <c r="J216" s="5"/>
      <c r="K216" s="10"/>
      <c r="L216" s="4"/>
      <c r="M216" s="10"/>
      <c r="N216" s="10"/>
      <c r="O216" s="11"/>
      <c r="P216" s="10"/>
    </row>
    <row r="217" spans="2:16">
      <c r="B217" s="5"/>
      <c r="C217" s="5"/>
      <c r="J217" s="5"/>
      <c r="K217" s="10"/>
      <c r="L217" s="4"/>
      <c r="M217" s="10"/>
      <c r="N217" s="10"/>
      <c r="O217" s="11"/>
      <c r="P217" s="10"/>
    </row>
    <row r="218" spans="2:16">
      <c r="B218" s="5"/>
      <c r="C218" s="5"/>
      <c r="J218" s="5"/>
      <c r="K218" s="10"/>
      <c r="L218" s="4"/>
      <c r="M218" s="10"/>
      <c r="N218" s="10"/>
      <c r="O218" s="11"/>
      <c r="P218" s="10"/>
    </row>
    <row r="219" spans="2:16">
      <c r="B219" s="5"/>
      <c r="C219" s="5"/>
      <c r="J219" s="5"/>
      <c r="K219" s="10"/>
      <c r="L219" s="4"/>
      <c r="M219" s="10"/>
      <c r="N219" s="10"/>
      <c r="O219" s="11"/>
      <c r="P219" s="10"/>
    </row>
    <row r="220" spans="2:16">
      <c r="B220" s="5"/>
      <c r="C220" s="5"/>
      <c r="J220" s="5"/>
      <c r="K220" s="10"/>
      <c r="L220" s="4"/>
      <c r="M220" s="10"/>
      <c r="N220" s="10"/>
      <c r="O220" s="11"/>
      <c r="P220" s="10"/>
    </row>
    <row r="221" spans="2:16">
      <c r="B221" s="5"/>
      <c r="C221" s="5"/>
      <c r="J221" s="5"/>
      <c r="K221" s="10"/>
      <c r="L221" s="4"/>
      <c r="M221" s="10"/>
      <c r="N221" s="10"/>
      <c r="O221" s="11"/>
      <c r="P221" s="10"/>
    </row>
    <row r="222" spans="2:16">
      <c r="B222" s="5"/>
      <c r="C222" s="5"/>
      <c r="J222" s="5"/>
      <c r="K222" s="10"/>
      <c r="L222" s="4"/>
      <c r="M222" s="10"/>
      <c r="N222" s="10"/>
      <c r="O222" s="11"/>
      <c r="P222" s="10"/>
    </row>
    <row r="223" spans="2:16">
      <c r="B223" s="5"/>
      <c r="C223" s="5"/>
      <c r="J223" s="5"/>
      <c r="K223" s="10"/>
      <c r="L223" s="4"/>
      <c r="M223" s="10"/>
      <c r="N223" s="10"/>
      <c r="O223" s="11"/>
      <c r="P223" s="10"/>
    </row>
    <row r="224" spans="2:16">
      <c r="B224" s="5"/>
      <c r="C224" s="5"/>
      <c r="J224" s="5"/>
      <c r="K224" s="10"/>
      <c r="L224" s="4"/>
      <c r="M224" s="10"/>
      <c r="N224" s="10"/>
      <c r="O224" s="11"/>
      <c r="P224" s="10"/>
    </row>
    <row r="225" spans="2:16">
      <c r="B225" s="5"/>
      <c r="C225" s="5"/>
      <c r="J225" s="5"/>
      <c r="K225" s="10"/>
      <c r="L225" s="4"/>
      <c r="M225" s="10"/>
      <c r="N225" s="10"/>
      <c r="O225" s="11"/>
      <c r="P225" s="10"/>
    </row>
    <row r="226" spans="2:16">
      <c r="B226" s="5"/>
      <c r="C226" s="5"/>
      <c r="J226" s="5"/>
      <c r="K226" s="10"/>
      <c r="L226" s="4"/>
      <c r="M226" s="10"/>
      <c r="N226" s="10"/>
      <c r="O226" s="11"/>
      <c r="P226" s="10"/>
    </row>
    <row r="227" spans="2:16">
      <c r="B227" s="5"/>
      <c r="C227" s="5"/>
      <c r="J227" s="5"/>
      <c r="K227" s="10"/>
      <c r="L227" s="4"/>
      <c r="M227" s="10"/>
      <c r="N227" s="10"/>
      <c r="O227" s="11"/>
      <c r="P227" s="10"/>
    </row>
    <row r="228" spans="2:16">
      <c r="B228" s="5"/>
      <c r="C228" s="5"/>
      <c r="J228" s="5"/>
      <c r="K228" s="10"/>
      <c r="L228" s="4"/>
      <c r="M228" s="10"/>
      <c r="N228" s="10"/>
      <c r="O228" s="11"/>
      <c r="P228" s="10"/>
    </row>
    <row r="229" spans="2:16">
      <c r="B229" s="5"/>
      <c r="C229" s="5"/>
      <c r="J229" s="5"/>
      <c r="K229" s="10"/>
      <c r="L229" s="4"/>
      <c r="M229" s="10"/>
      <c r="N229" s="10"/>
      <c r="O229" s="11"/>
      <c r="P229" s="10"/>
    </row>
    <row r="230" spans="2:16">
      <c r="B230" s="5"/>
      <c r="C230" s="5"/>
      <c r="J230" s="5"/>
      <c r="K230" s="10"/>
      <c r="L230" s="4"/>
      <c r="M230" s="10"/>
      <c r="N230" s="10"/>
      <c r="O230" s="11"/>
      <c r="P230" s="10"/>
    </row>
    <row r="231" spans="2:16">
      <c r="B231" s="5"/>
      <c r="C231" s="5"/>
      <c r="J231" s="5"/>
      <c r="K231" s="10"/>
      <c r="L231" s="4"/>
      <c r="M231" s="10"/>
      <c r="N231" s="10"/>
      <c r="O231" s="11"/>
      <c r="P231" s="10"/>
    </row>
    <row r="232" spans="2:16">
      <c r="B232" s="5"/>
      <c r="C232" s="5"/>
      <c r="J232" s="5"/>
      <c r="K232" s="10"/>
      <c r="L232" s="4"/>
      <c r="M232" s="10"/>
      <c r="N232" s="10"/>
      <c r="O232" s="11"/>
      <c r="P232" s="10"/>
    </row>
    <row r="233" spans="2:16">
      <c r="B233" s="5"/>
      <c r="C233" s="5"/>
      <c r="J233" s="5"/>
      <c r="K233" s="10"/>
      <c r="L233" s="4"/>
      <c r="M233" s="10"/>
      <c r="N233" s="10"/>
      <c r="O233" s="11"/>
      <c r="P233" s="10"/>
    </row>
    <row r="234" spans="2:16">
      <c r="B234" s="5"/>
      <c r="C234" s="5"/>
      <c r="J234" s="5"/>
      <c r="K234" s="10"/>
      <c r="L234" s="4"/>
      <c r="M234" s="10"/>
      <c r="N234" s="10"/>
      <c r="O234" s="11"/>
      <c r="P234" s="10"/>
    </row>
    <row r="235" spans="2:16">
      <c r="B235" s="5"/>
      <c r="C235" s="5"/>
      <c r="J235" s="5"/>
      <c r="K235" s="10"/>
      <c r="L235" s="4"/>
      <c r="M235" s="10"/>
      <c r="N235" s="10"/>
      <c r="O235" s="11"/>
      <c r="P235" s="10"/>
    </row>
    <row r="236" spans="2:16">
      <c r="B236" s="5"/>
      <c r="C236" s="5"/>
      <c r="J236" s="5"/>
      <c r="K236" s="10"/>
      <c r="L236" s="4"/>
      <c r="M236" s="10"/>
      <c r="N236" s="10"/>
      <c r="O236" s="11"/>
      <c r="P236" s="10"/>
    </row>
    <row r="237" spans="2:16">
      <c r="B237" s="5"/>
      <c r="C237" s="5"/>
      <c r="J237" s="5"/>
      <c r="K237" s="10"/>
      <c r="L237" s="4"/>
      <c r="M237" s="10"/>
      <c r="N237" s="10"/>
      <c r="O237" s="11"/>
      <c r="P237" s="10"/>
    </row>
    <row r="238" spans="2:16">
      <c r="B238" s="5"/>
      <c r="C238" s="5"/>
      <c r="J238" s="5"/>
      <c r="K238" s="10"/>
      <c r="L238" s="4"/>
      <c r="M238" s="10"/>
      <c r="N238" s="10"/>
      <c r="O238" s="11"/>
      <c r="P238" s="10"/>
    </row>
    <row r="239" spans="2:16">
      <c r="B239" s="5"/>
      <c r="C239" s="5"/>
      <c r="J239" s="5"/>
      <c r="K239" s="10"/>
      <c r="L239" s="4"/>
      <c r="M239" s="10"/>
      <c r="N239" s="10"/>
      <c r="O239" s="11"/>
      <c r="P239" s="10"/>
    </row>
    <row r="240" spans="2:16">
      <c r="B240" s="5"/>
      <c r="C240" s="5"/>
      <c r="J240" s="5"/>
      <c r="K240" s="10"/>
      <c r="L240" s="4"/>
      <c r="M240" s="10"/>
      <c r="N240" s="10"/>
      <c r="O240" s="11"/>
      <c r="P240" s="10"/>
    </row>
    <row r="241" spans="2:16">
      <c r="B241" s="5"/>
      <c r="C241" s="5"/>
      <c r="J241" s="5"/>
      <c r="K241" s="10"/>
      <c r="L241" s="4"/>
      <c r="M241" s="10"/>
      <c r="N241" s="10"/>
      <c r="O241" s="11"/>
      <c r="P241" s="10"/>
    </row>
    <row r="242" spans="2:16">
      <c r="B242" s="5"/>
      <c r="C242" s="5"/>
      <c r="J242" s="5"/>
      <c r="K242" s="10"/>
      <c r="L242" s="4"/>
      <c r="M242" s="10"/>
      <c r="N242" s="10"/>
      <c r="O242" s="11"/>
      <c r="P242" s="10"/>
    </row>
    <row r="243" spans="2:16">
      <c r="B243" s="5"/>
      <c r="C243" s="5"/>
      <c r="J243" s="5"/>
      <c r="K243" s="10"/>
      <c r="L243" s="4"/>
      <c r="M243" s="10"/>
      <c r="N243" s="10"/>
      <c r="O243" s="11"/>
      <c r="P243" s="10"/>
    </row>
    <row r="244" spans="2:16">
      <c r="B244" s="5"/>
      <c r="C244" s="5"/>
      <c r="J244" s="5"/>
      <c r="K244" s="10"/>
      <c r="L244" s="4"/>
      <c r="M244" s="10"/>
      <c r="N244" s="10"/>
      <c r="O244" s="11"/>
      <c r="P244" s="10"/>
    </row>
    <row r="245" spans="2:16">
      <c r="B245" s="5"/>
      <c r="C245" s="5"/>
      <c r="J245" s="5"/>
      <c r="K245" s="10"/>
      <c r="L245" s="4"/>
      <c r="M245" s="10"/>
      <c r="N245" s="10"/>
      <c r="O245" s="11"/>
      <c r="P245" s="10"/>
    </row>
    <row r="246" spans="2:16">
      <c r="B246" s="5"/>
      <c r="C246" s="5"/>
      <c r="J246" s="5"/>
      <c r="K246" s="10"/>
      <c r="L246" s="4"/>
      <c r="M246" s="10"/>
      <c r="N246" s="10"/>
      <c r="O246" s="11"/>
      <c r="P246" s="10"/>
    </row>
    <row r="247" spans="2:16">
      <c r="B247" s="5"/>
      <c r="C247" s="5"/>
      <c r="J247" s="5"/>
      <c r="K247" s="10"/>
      <c r="L247" s="4"/>
      <c r="M247" s="10"/>
      <c r="N247" s="10"/>
      <c r="O247" s="11"/>
      <c r="P247" s="10"/>
    </row>
    <row r="248" spans="2:16">
      <c r="B248" s="5"/>
      <c r="C248" s="5"/>
      <c r="J248" s="5"/>
      <c r="K248" s="10"/>
      <c r="L248" s="4"/>
      <c r="M248" s="10"/>
      <c r="N248" s="10"/>
      <c r="O248" s="11"/>
      <c r="P248" s="10"/>
    </row>
    <row r="249" spans="2:16">
      <c r="B249" s="5"/>
      <c r="C249" s="5"/>
      <c r="J249" s="5"/>
      <c r="K249" s="10"/>
      <c r="L249" s="4"/>
      <c r="M249" s="10"/>
      <c r="N249" s="10"/>
      <c r="O249" s="11"/>
      <c r="P249" s="10"/>
    </row>
    <row r="250" spans="2:16">
      <c r="B250" s="5"/>
      <c r="C250" s="5"/>
      <c r="J250" s="5"/>
      <c r="K250" s="10"/>
      <c r="L250" s="4"/>
      <c r="M250" s="10"/>
      <c r="N250" s="10"/>
      <c r="O250" s="11"/>
      <c r="P250" s="10"/>
    </row>
    <row r="251" spans="2:16">
      <c r="B251" s="5"/>
      <c r="C251" s="5"/>
      <c r="J251" s="5"/>
      <c r="K251" s="10"/>
      <c r="L251" s="4"/>
      <c r="M251" s="10"/>
      <c r="N251" s="10"/>
      <c r="O251" s="11"/>
      <c r="P251" s="10"/>
    </row>
    <row r="252" spans="2:16">
      <c r="B252" s="5"/>
      <c r="C252" s="5"/>
      <c r="J252" s="5"/>
      <c r="K252" s="10"/>
      <c r="L252" s="4"/>
      <c r="M252" s="10"/>
      <c r="N252" s="10"/>
      <c r="O252" s="11"/>
      <c r="P252" s="10"/>
    </row>
    <row r="253" spans="2:16">
      <c r="B253" s="5"/>
      <c r="C253" s="5"/>
      <c r="J253" s="5"/>
      <c r="K253" s="10"/>
      <c r="L253" s="4"/>
      <c r="M253" s="10"/>
      <c r="N253" s="10"/>
      <c r="O253" s="11"/>
      <c r="P253" s="10"/>
    </row>
    <row r="254" spans="2:16">
      <c r="B254" s="5"/>
      <c r="C254" s="5"/>
      <c r="J254" s="5"/>
      <c r="K254" s="10"/>
      <c r="L254" s="4"/>
      <c r="M254" s="10"/>
      <c r="N254" s="10"/>
      <c r="O254" s="11"/>
      <c r="P254" s="10"/>
    </row>
    <row r="255" spans="2:16">
      <c r="B255" s="5"/>
      <c r="C255" s="5"/>
      <c r="J255" s="5"/>
      <c r="K255" s="10"/>
      <c r="L255" s="4"/>
      <c r="M255" s="10"/>
      <c r="N255" s="10"/>
      <c r="O255" s="11"/>
      <c r="P255" s="10"/>
    </row>
    <row r="256" spans="2:16">
      <c r="B256" s="5"/>
      <c r="C256" s="5"/>
      <c r="J256" s="5"/>
      <c r="K256" s="10"/>
      <c r="L256" s="4"/>
      <c r="M256" s="10"/>
      <c r="N256" s="10"/>
      <c r="O256" s="11"/>
      <c r="P256" s="10"/>
    </row>
    <row r="257" spans="2:16">
      <c r="B257" s="5"/>
      <c r="C257" s="5"/>
      <c r="J257" s="5"/>
      <c r="K257" s="10"/>
      <c r="L257" s="4"/>
      <c r="M257" s="10"/>
      <c r="N257" s="10"/>
      <c r="O257" s="11"/>
      <c r="P257" s="10"/>
    </row>
    <row r="258" spans="2:16">
      <c r="B258" s="5"/>
      <c r="C258" s="5"/>
      <c r="J258" s="5"/>
      <c r="K258" s="10"/>
      <c r="L258" s="4"/>
      <c r="M258" s="10"/>
      <c r="N258" s="10"/>
      <c r="O258" s="11"/>
      <c r="P258" s="10"/>
    </row>
    <row r="259" spans="2:16">
      <c r="B259" s="5"/>
      <c r="C259" s="5"/>
      <c r="J259" s="5"/>
      <c r="K259" s="10"/>
      <c r="L259" s="4"/>
      <c r="M259" s="10"/>
      <c r="N259" s="10"/>
      <c r="O259" s="11"/>
      <c r="P259" s="10"/>
    </row>
    <row r="260" spans="2:16">
      <c r="B260" s="5"/>
      <c r="C260" s="5"/>
      <c r="J260" s="5"/>
      <c r="K260" s="10"/>
      <c r="L260" s="4"/>
      <c r="M260" s="10"/>
      <c r="N260" s="10"/>
      <c r="O260" s="11"/>
      <c r="P260" s="10"/>
    </row>
    <row r="261" spans="2:16">
      <c r="B261" s="5"/>
      <c r="C261" s="5"/>
      <c r="J261" s="5"/>
      <c r="K261" s="10"/>
      <c r="L261" s="4"/>
      <c r="M261" s="10"/>
      <c r="N261" s="10"/>
      <c r="O261" s="11"/>
      <c r="P261" s="10"/>
    </row>
    <row r="262" spans="2:16">
      <c r="B262" s="5"/>
      <c r="C262" s="5"/>
      <c r="J262" s="5"/>
      <c r="K262" s="10"/>
      <c r="L262" s="4"/>
      <c r="M262" s="10"/>
      <c r="N262" s="10"/>
      <c r="O262" s="11"/>
      <c r="P262" s="10"/>
    </row>
    <row r="263" spans="2:16">
      <c r="B263" s="5"/>
      <c r="C263" s="5"/>
      <c r="J263" s="5"/>
      <c r="K263" s="10"/>
      <c r="L263" s="4"/>
      <c r="M263" s="10"/>
      <c r="N263" s="10"/>
      <c r="O263" s="11"/>
      <c r="P263" s="10"/>
    </row>
    <row r="264" spans="2:16">
      <c r="B264" s="5"/>
      <c r="C264" s="5"/>
      <c r="J264" s="5"/>
      <c r="K264" s="10"/>
      <c r="L264" s="4"/>
      <c r="M264" s="10"/>
      <c r="N264" s="10"/>
      <c r="O264" s="11"/>
      <c r="P264" s="10"/>
    </row>
    <row r="265" spans="2:16">
      <c r="B265" s="5"/>
      <c r="C265" s="5"/>
      <c r="J265" s="5"/>
      <c r="K265" s="10"/>
      <c r="L265" s="4"/>
      <c r="M265" s="10"/>
      <c r="N265" s="10"/>
      <c r="O265" s="11"/>
      <c r="P265" s="10"/>
    </row>
    <row r="266" spans="2:16">
      <c r="B266" s="5"/>
      <c r="C266" s="5"/>
      <c r="J266" s="5"/>
      <c r="K266" s="10"/>
      <c r="L266" s="4"/>
      <c r="M266" s="10"/>
      <c r="N266" s="10"/>
      <c r="O266" s="11"/>
      <c r="P266" s="10"/>
    </row>
    <row r="267" spans="2:16">
      <c r="B267" s="5"/>
      <c r="C267" s="5"/>
      <c r="J267" s="5"/>
      <c r="K267" s="10"/>
      <c r="L267" s="4"/>
      <c r="M267" s="10"/>
      <c r="N267" s="10"/>
      <c r="O267" s="11"/>
      <c r="P267" s="10"/>
    </row>
    <row r="268" spans="2:16">
      <c r="B268" s="5"/>
      <c r="C268" s="5"/>
      <c r="J268" s="5"/>
      <c r="K268" s="10"/>
      <c r="L268" s="4"/>
      <c r="M268" s="10"/>
      <c r="N268" s="10"/>
      <c r="O268" s="11"/>
      <c r="P268" s="10"/>
    </row>
    <row r="269" spans="2:16">
      <c r="B269" s="5"/>
      <c r="C269" s="5"/>
      <c r="J269" s="5"/>
      <c r="K269" s="10"/>
      <c r="L269" s="4"/>
      <c r="M269" s="10"/>
      <c r="N269" s="10"/>
      <c r="O269" s="11"/>
      <c r="P269" s="10"/>
    </row>
    <row r="270" spans="2:16">
      <c r="B270" s="5"/>
      <c r="C270" s="5"/>
      <c r="J270" s="5"/>
      <c r="K270" s="10"/>
      <c r="L270" s="4"/>
      <c r="M270" s="10"/>
      <c r="N270" s="10"/>
      <c r="O270" s="11"/>
      <c r="P270" s="10"/>
    </row>
    <row r="271" spans="2:16">
      <c r="B271" s="5"/>
      <c r="C271" s="5"/>
      <c r="J271" s="5"/>
      <c r="K271" s="10"/>
      <c r="L271" s="4"/>
      <c r="M271" s="10"/>
      <c r="N271" s="10"/>
      <c r="O271" s="11"/>
      <c r="P271" s="10"/>
    </row>
    <row r="272" spans="2:16">
      <c r="B272" s="5"/>
      <c r="C272" s="5"/>
      <c r="J272" s="5"/>
      <c r="K272" s="10"/>
      <c r="L272" s="4"/>
      <c r="M272" s="10"/>
      <c r="N272" s="10"/>
      <c r="O272" s="11"/>
      <c r="P272" s="10"/>
    </row>
    <row r="273" spans="2:16">
      <c r="B273" s="5"/>
      <c r="C273" s="5"/>
      <c r="J273" s="5"/>
      <c r="K273" s="10"/>
      <c r="L273" s="4"/>
      <c r="M273" s="10"/>
      <c r="N273" s="10"/>
      <c r="O273" s="11"/>
      <c r="P273" s="10"/>
    </row>
    <row r="274" spans="2:16">
      <c r="B274" s="5"/>
      <c r="C274" s="5"/>
      <c r="J274" s="5"/>
      <c r="K274" s="10"/>
      <c r="L274" s="4"/>
      <c r="M274" s="10"/>
      <c r="N274" s="10"/>
      <c r="O274" s="11"/>
      <c r="P274" s="10"/>
    </row>
    <row r="275" spans="2:16">
      <c r="B275" s="5"/>
      <c r="C275" s="5"/>
      <c r="J275" s="5"/>
      <c r="K275" s="10"/>
      <c r="L275" s="4"/>
      <c r="M275" s="10"/>
      <c r="N275" s="10"/>
      <c r="O275" s="11"/>
      <c r="P275" s="10"/>
    </row>
    <row r="276" spans="2:16">
      <c r="B276" s="5"/>
      <c r="C276" s="5"/>
      <c r="J276" s="5"/>
      <c r="K276" s="10"/>
      <c r="L276" s="4"/>
      <c r="M276" s="10"/>
      <c r="N276" s="10"/>
      <c r="O276" s="11"/>
      <c r="P276" s="10"/>
    </row>
    <row r="277" spans="2:16">
      <c r="B277" s="5"/>
      <c r="C277" s="5"/>
      <c r="J277" s="5"/>
      <c r="K277" s="10"/>
      <c r="L277" s="4"/>
      <c r="M277" s="10"/>
      <c r="N277" s="10"/>
      <c r="O277" s="11"/>
      <c r="P277" s="10"/>
    </row>
    <row r="278" spans="2:16">
      <c r="B278" s="5"/>
      <c r="C278" s="5"/>
      <c r="J278" s="5"/>
      <c r="K278" s="10"/>
      <c r="L278" s="4"/>
      <c r="M278" s="10"/>
      <c r="N278" s="10"/>
      <c r="O278" s="11"/>
      <c r="P278" s="10"/>
    </row>
    <row r="279" spans="2:16">
      <c r="B279" s="5"/>
      <c r="C279" s="5"/>
      <c r="J279" s="5"/>
      <c r="K279" s="10"/>
      <c r="L279" s="4"/>
      <c r="M279" s="10"/>
      <c r="N279" s="10"/>
      <c r="O279" s="11"/>
      <c r="P279" s="10"/>
    </row>
    <row r="280" spans="2:16">
      <c r="B280" s="5"/>
      <c r="C280" s="5"/>
      <c r="J280" s="5"/>
      <c r="K280" s="10"/>
      <c r="L280" s="4"/>
      <c r="M280" s="10"/>
      <c r="N280" s="10"/>
      <c r="O280" s="11"/>
      <c r="P280" s="10"/>
    </row>
    <row r="281" spans="2:16">
      <c r="B281" s="5"/>
      <c r="C281" s="5"/>
      <c r="J281" s="5"/>
      <c r="K281" s="10"/>
      <c r="L281" s="4"/>
      <c r="M281" s="10"/>
      <c r="N281" s="10"/>
      <c r="O281" s="11"/>
      <c r="P281" s="10"/>
    </row>
    <row r="282" spans="2:16">
      <c r="B282" s="5"/>
      <c r="C282" s="5"/>
      <c r="J282" s="5"/>
      <c r="K282" s="10"/>
      <c r="L282" s="4"/>
      <c r="M282" s="10"/>
      <c r="N282" s="10"/>
      <c r="O282" s="11"/>
      <c r="P282" s="10"/>
    </row>
    <row r="283" spans="2:16">
      <c r="B283" s="5"/>
      <c r="C283" s="5"/>
      <c r="J283" s="5"/>
      <c r="K283" s="10"/>
      <c r="L283" s="4"/>
      <c r="M283" s="10"/>
      <c r="N283" s="10"/>
      <c r="O283" s="11"/>
      <c r="P283" s="10"/>
    </row>
    <row r="284" spans="2:16">
      <c r="B284" s="5"/>
      <c r="C284" s="5"/>
      <c r="J284" s="5"/>
      <c r="K284" s="10"/>
      <c r="L284" s="4"/>
      <c r="M284" s="10"/>
      <c r="N284" s="10"/>
      <c r="O284" s="11"/>
      <c r="P284" s="10"/>
    </row>
    <row r="285" spans="2:16">
      <c r="B285" s="5"/>
      <c r="C285" s="5"/>
      <c r="J285" s="5"/>
      <c r="K285" s="10"/>
      <c r="L285" s="4"/>
      <c r="M285" s="10"/>
      <c r="N285" s="10"/>
      <c r="O285" s="11"/>
      <c r="P285" s="10"/>
    </row>
    <row r="286" spans="2:16">
      <c r="B286" s="5"/>
      <c r="C286" s="5"/>
      <c r="J286" s="5"/>
      <c r="K286" s="10"/>
      <c r="L286" s="4"/>
      <c r="M286" s="10"/>
      <c r="N286" s="10"/>
      <c r="O286" s="11"/>
      <c r="P286" s="10"/>
    </row>
    <row r="287" spans="2:16">
      <c r="B287" s="5"/>
      <c r="C287" s="5"/>
      <c r="J287" s="5"/>
      <c r="K287" s="10"/>
      <c r="L287" s="4"/>
      <c r="M287" s="10"/>
      <c r="N287" s="10"/>
      <c r="O287" s="11"/>
      <c r="P287" s="10"/>
    </row>
    <row r="288" spans="2:16">
      <c r="B288" s="5"/>
      <c r="C288" s="5"/>
      <c r="J288" s="5"/>
      <c r="K288" s="10"/>
      <c r="L288" s="4"/>
      <c r="M288" s="10"/>
      <c r="N288" s="10"/>
      <c r="O288" s="11"/>
      <c r="P288" s="10"/>
    </row>
    <row r="289" spans="2:16">
      <c r="B289" s="5"/>
      <c r="C289" s="5"/>
      <c r="J289" s="5"/>
      <c r="K289" s="10"/>
      <c r="L289" s="4"/>
      <c r="M289" s="10"/>
      <c r="N289" s="10"/>
      <c r="O289" s="11"/>
      <c r="P289" s="10"/>
    </row>
    <row r="290" spans="2:16">
      <c r="B290" s="5"/>
      <c r="C290" s="5"/>
      <c r="J290" s="5"/>
      <c r="K290" s="10"/>
      <c r="L290" s="4"/>
      <c r="M290" s="10"/>
      <c r="N290" s="10"/>
      <c r="O290" s="11"/>
      <c r="P290" s="10"/>
    </row>
    <row r="291" spans="2:16">
      <c r="B291" s="5"/>
      <c r="C291" s="5"/>
      <c r="J291" s="5"/>
      <c r="K291" s="10"/>
      <c r="L291" s="4"/>
      <c r="M291" s="10"/>
      <c r="N291" s="10"/>
      <c r="O291" s="11"/>
      <c r="P291" s="10"/>
    </row>
    <row r="292" spans="2:16">
      <c r="B292" s="5"/>
      <c r="C292" s="5"/>
      <c r="J292" s="5"/>
      <c r="K292" s="10"/>
      <c r="L292" s="4"/>
      <c r="M292" s="10"/>
      <c r="N292" s="10"/>
      <c r="O292" s="11"/>
      <c r="P292" s="10"/>
    </row>
    <row r="293" spans="2:16">
      <c r="B293" s="5"/>
      <c r="C293" s="5"/>
      <c r="J293" s="5"/>
      <c r="K293" s="10"/>
      <c r="L293" s="4"/>
      <c r="M293" s="10"/>
      <c r="N293" s="10"/>
      <c r="O293" s="11"/>
      <c r="P293" s="10"/>
    </row>
    <row r="294" spans="2:16">
      <c r="B294" s="5"/>
      <c r="C294" s="5"/>
      <c r="J294" s="5"/>
      <c r="K294" s="10"/>
      <c r="L294" s="4"/>
      <c r="M294" s="10"/>
      <c r="N294" s="10"/>
      <c r="O294" s="11"/>
      <c r="P294" s="10"/>
    </row>
    <row r="295" spans="2:16">
      <c r="B295" s="5"/>
      <c r="C295" s="5"/>
      <c r="J295" s="5"/>
      <c r="K295" s="10"/>
      <c r="L295" s="4"/>
      <c r="M295" s="10"/>
      <c r="N295" s="10"/>
      <c r="O295" s="11"/>
      <c r="P295" s="10"/>
    </row>
    <row r="296" spans="2:16">
      <c r="B296" s="5"/>
      <c r="C296" s="5"/>
      <c r="J296" s="5"/>
      <c r="K296" s="10"/>
      <c r="L296" s="4"/>
      <c r="M296" s="10"/>
      <c r="N296" s="10"/>
      <c r="O296" s="11"/>
      <c r="P296" s="10"/>
    </row>
    <row r="297" spans="2:16">
      <c r="B297" s="5"/>
      <c r="C297" s="5"/>
      <c r="J297" s="5"/>
      <c r="K297" s="10"/>
      <c r="L297" s="4"/>
      <c r="M297" s="10"/>
      <c r="N297" s="10"/>
      <c r="O297" s="11"/>
      <c r="P297" s="10"/>
    </row>
    <row r="298" spans="2:16">
      <c r="B298" s="5"/>
      <c r="C298" s="5"/>
      <c r="J298" s="5"/>
      <c r="K298" s="10"/>
      <c r="L298" s="4"/>
      <c r="M298" s="10"/>
      <c r="N298" s="10"/>
      <c r="O298" s="11"/>
      <c r="P298" s="10"/>
    </row>
    <row r="299" spans="2:16">
      <c r="B299" s="5"/>
      <c r="C299" s="5"/>
      <c r="J299" s="5"/>
      <c r="K299" s="10"/>
      <c r="L299" s="4"/>
      <c r="M299" s="10"/>
      <c r="N299" s="10"/>
      <c r="O299" s="11"/>
      <c r="P299" s="10"/>
    </row>
    <row r="300" spans="2:16">
      <c r="B300" s="5"/>
      <c r="C300" s="5"/>
      <c r="J300" s="5"/>
      <c r="K300" s="10"/>
      <c r="L300" s="4"/>
      <c r="M300" s="10"/>
      <c r="N300" s="10"/>
      <c r="O300" s="11"/>
      <c r="P300" s="10"/>
    </row>
    <row r="301" spans="2:16">
      <c r="B301" s="5"/>
      <c r="C301" s="5"/>
      <c r="J301" s="5"/>
      <c r="K301" s="10"/>
      <c r="L301" s="4"/>
      <c r="M301" s="10"/>
      <c r="N301" s="10"/>
      <c r="O301" s="11"/>
      <c r="P301" s="10"/>
    </row>
    <row r="302" spans="2:16">
      <c r="B302" s="5"/>
      <c r="C302" s="5"/>
      <c r="J302" s="5"/>
      <c r="K302" s="10"/>
      <c r="L302" s="4"/>
      <c r="M302" s="10"/>
      <c r="N302" s="10"/>
      <c r="O302" s="11"/>
      <c r="P302" s="10"/>
    </row>
    <row r="303" spans="2:16">
      <c r="B303" s="5"/>
      <c r="C303" s="5"/>
      <c r="J303" s="5"/>
      <c r="K303" s="10"/>
      <c r="L303" s="4"/>
      <c r="M303" s="10"/>
      <c r="N303" s="10"/>
      <c r="O303" s="11"/>
      <c r="P303" s="10"/>
    </row>
    <row r="304" spans="2:16">
      <c r="B304" s="5"/>
      <c r="C304" s="5"/>
      <c r="J304" s="5"/>
      <c r="K304" s="10"/>
      <c r="L304" s="4"/>
      <c r="M304" s="10"/>
      <c r="N304" s="10"/>
      <c r="O304" s="11"/>
      <c r="P304" s="10"/>
    </row>
    <row r="305" spans="2:16">
      <c r="B305" s="5"/>
      <c r="C305" s="5"/>
      <c r="J305" s="5"/>
      <c r="K305" s="10"/>
      <c r="L305" s="4"/>
      <c r="M305" s="10"/>
      <c r="N305" s="10"/>
      <c r="O305" s="11"/>
      <c r="P305" s="10"/>
    </row>
    <row r="306" spans="2:16">
      <c r="B306" s="5"/>
      <c r="C306" s="5"/>
      <c r="J306" s="5"/>
      <c r="K306" s="10"/>
      <c r="L306" s="4"/>
      <c r="M306" s="10"/>
      <c r="N306" s="10"/>
      <c r="O306" s="11"/>
      <c r="P306" s="10"/>
    </row>
    <row r="307" spans="2:16">
      <c r="B307" s="5"/>
      <c r="C307" s="5"/>
      <c r="J307" s="5"/>
      <c r="K307" s="10"/>
      <c r="L307" s="4"/>
      <c r="M307" s="10"/>
      <c r="N307" s="10"/>
      <c r="O307" s="11"/>
      <c r="P307" s="10"/>
    </row>
    <row r="308" spans="2:16">
      <c r="B308" s="5"/>
      <c r="C308" s="5"/>
      <c r="J308" s="5"/>
      <c r="K308" s="10"/>
      <c r="L308" s="4"/>
      <c r="M308" s="10"/>
      <c r="N308" s="10"/>
      <c r="O308" s="11"/>
      <c r="P308" s="10"/>
    </row>
    <row r="309" spans="2:16">
      <c r="B309" s="5"/>
      <c r="C309" s="5"/>
      <c r="J309" s="5"/>
      <c r="K309" s="10"/>
      <c r="L309" s="4"/>
      <c r="M309" s="10"/>
      <c r="N309" s="10"/>
      <c r="O309" s="11"/>
      <c r="P309" s="10"/>
    </row>
    <row r="310" spans="2:16">
      <c r="B310" s="5"/>
      <c r="C310" s="5"/>
      <c r="J310" s="5"/>
      <c r="K310" s="10"/>
      <c r="L310" s="4"/>
      <c r="M310" s="10"/>
      <c r="N310" s="10"/>
      <c r="O310" s="11"/>
      <c r="P310" s="10"/>
    </row>
    <row r="311" spans="2:16">
      <c r="B311" s="5"/>
      <c r="C311" s="5"/>
      <c r="J311" s="5"/>
      <c r="K311" s="10"/>
      <c r="L311" s="4"/>
      <c r="M311" s="10"/>
      <c r="N311" s="10"/>
      <c r="O311" s="11"/>
      <c r="P311" s="10"/>
    </row>
    <row r="312" spans="2:16">
      <c r="B312" s="5"/>
      <c r="C312" s="5"/>
      <c r="J312" s="5"/>
      <c r="K312" s="10"/>
      <c r="L312" s="4"/>
      <c r="M312" s="10"/>
      <c r="N312" s="10"/>
      <c r="O312" s="11"/>
      <c r="P312" s="10"/>
    </row>
    <row r="313" spans="2:16">
      <c r="B313" s="5"/>
      <c r="C313" s="5"/>
      <c r="J313" s="5"/>
      <c r="K313" s="10"/>
      <c r="L313" s="4"/>
      <c r="M313" s="10"/>
      <c r="N313" s="10"/>
      <c r="O313" s="11"/>
      <c r="P313" s="10"/>
    </row>
    <row r="314" spans="2:16">
      <c r="B314" s="5"/>
      <c r="C314" s="5"/>
      <c r="J314" s="5"/>
      <c r="K314" s="10"/>
      <c r="L314" s="4"/>
      <c r="M314" s="10"/>
      <c r="N314" s="10"/>
      <c r="O314" s="11"/>
      <c r="P314" s="10"/>
    </row>
    <row r="315" spans="2:16">
      <c r="B315" s="5"/>
      <c r="C315" s="5"/>
      <c r="J315" s="5"/>
      <c r="K315" s="10"/>
      <c r="L315" s="4"/>
      <c r="M315" s="10"/>
      <c r="N315" s="10"/>
      <c r="O315" s="11"/>
      <c r="P315" s="10"/>
    </row>
    <row r="316" spans="2:16">
      <c r="B316" s="5"/>
      <c r="C316" s="5"/>
      <c r="J316" s="5"/>
      <c r="K316" s="10"/>
      <c r="L316" s="4"/>
      <c r="M316" s="10"/>
      <c r="N316" s="10"/>
      <c r="O316" s="11"/>
      <c r="P316" s="10"/>
    </row>
    <row r="317" spans="2:16">
      <c r="B317" s="5"/>
      <c r="C317" s="5"/>
      <c r="J317" s="5"/>
      <c r="K317" s="10"/>
      <c r="L317" s="4"/>
      <c r="M317" s="10"/>
      <c r="N317" s="10"/>
      <c r="O317" s="11"/>
      <c r="P317" s="10"/>
    </row>
    <row r="318" spans="2:16">
      <c r="B318" s="5"/>
      <c r="C318" s="5"/>
      <c r="J318" s="5"/>
      <c r="K318" s="10"/>
      <c r="L318" s="4"/>
      <c r="M318" s="10"/>
      <c r="N318" s="10"/>
      <c r="O318" s="11"/>
      <c r="P318" s="10"/>
    </row>
    <row r="319" spans="2:16">
      <c r="B319" s="5"/>
      <c r="C319" s="5"/>
      <c r="J319" s="5"/>
      <c r="K319" s="10"/>
      <c r="L319" s="4"/>
      <c r="M319" s="10"/>
      <c r="N319" s="10"/>
      <c r="O319" s="11"/>
      <c r="P319" s="10"/>
    </row>
    <row r="320" spans="2:16">
      <c r="B320" s="5"/>
      <c r="C320" s="5"/>
      <c r="J320" s="5"/>
      <c r="K320" s="10"/>
      <c r="L320" s="4"/>
      <c r="M320" s="10"/>
      <c r="N320" s="10"/>
      <c r="O320" s="11"/>
      <c r="P320" s="10"/>
    </row>
    <row r="321" spans="2:16">
      <c r="B321" s="5"/>
      <c r="C321" s="5"/>
      <c r="J321" s="5"/>
      <c r="K321" s="10"/>
      <c r="L321" s="4"/>
      <c r="M321" s="10"/>
      <c r="N321" s="10"/>
      <c r="O321" s="11"/>
      <c r="P321" s="10"/>
    </row>
    <row r="322" spans="2:16">
      <c r="B322" s="5"/>
      <c r="C322" s="5"/>
      <c r="J322" s="5"/>
      <c r="K322" s="10"/>
      <c r="L322" s="4"/>
      <c r="M322" s="10"/>
      <c r="N322" s="10"/>
      <c r="O322" s="11"/>
      <c r="P322" s="10"/>
    </row>
    <row r="323" spans="2:16">
      <c r="B323" s="5"/>
      <c r="C323" s="5"/>
      <c r="J323" s="5"/>
      <c r="K323" s="10"/>
      <c r="L323" s="4"/>
      <c r="M323" s="10"/>
      <c r="N323" s="10"/>
      <c r="O323" s="11"/>
      <c r="P323" s="10"/>
    </row>
    <row r="324" spans="2:16">
      <c r="B324" s="5"/>
      <c r="C324" s="5"/>
      <c r="J324" s="5"/>
      <c r="K324" s="10"/>
      <c r="L324" s="4"/>
      <c r="M324" s="10"/>
      <c r="N324" s="10"/>
      <c r="O324" s="11"/>
      <c r="P324" s="10"/>
    </row>
    <row r="325" spans="2:16">
      <c r="B325" s="5"/>
      <c r="C325" s="5"/>
      <c r="J325" s="5"/>
      <c r="K325" s="10"/>
      <c r="L325" s="4"/>
      <c r="M325" s="10"/>
      <c r="N325" s="10"/>
      <c r="O325" s="11"/>
      <c r="P325" s="10"/>
    </row>
    <row r="326" spans="2:16">
      <c r="B326" s="5"/>
      <c r="C326" s="5"/>
      <c r="J326" s="5"/>
      <c r="K326" s="10"/>
      <c r="L326" s="4"/>
      <c r="M326" s="10"/>
      <c r="N326" s="10"/>
      <c r="O326" s="11"/>
      <c r="P326" s="10"/>
    </row>
    <row r="327" spans="2:16">
      <c r="B327" s="5"/>
      <c r="C327" s="5"/>
      <c r="J327" s="5"/>
      <c r="K327" s="10"/>
      <c r="L327" s="4"/>
      <c r="M327" s="10"/>
      <c r="N327" s="10"/>
      <c r="O327" s="11"/>
      <c r="P327" s="10"/>
    </row>
    <row r="328" spans="2:16">
      <c r="B328" s="5"/>
      <c r="C328" s="5"/>
      <c r="J328" s="5"/>
      <c r="K328" s="10"/>
      <c r="L328" s="4"/>
      <c r="M328" s="10"/>
      <c r="N328" s="10"/>
      <c r="O328" s="11"/>
      <c r="P328" s="10"/>
    </row>
    <row r="329" spans="2:16">
      <c r="B329" s="5"/>
      <c r="C329" s="5"/>
      <c r="J329" s="5"/>
      <c r="K329" s="10"/>
      <c r="L329" s="4"/>
      <c r="M329" s="10"/>
      <c r="N329" s="10"/>
      <c r="O329" s="11"/>
      <c r="P329" s="10"/>
    </row>
    <row r="330" spans="2:16">
      <c r="B330" s="5"/>
      <c r="C330" s="5"/>
      <c r="J330" s="5"/>
      <c r="K330" s="10"/>
      <c r="L330" s="4"/>
      <c r="M330" s="10"/>
      <c r="N330" s="10"/>
      <c r="O330" s="11"/>
      <c r="P330" s="10"/>
    </row>
    <row r="331" spans="2:16">
      <c r="B331" s="5"/>
      <c r="C331" s="5"/>
      <c r="J331" s="5"/>
      <c r="K331" s="10"/>
      <c r="L331" s="4"/>
      <c r="M331" s="10"/>
      <c r="N331" s="10"/>
      <c r="O331" s="11"/>
      <c r="P331" s="10"/>
    </row>
    <row r="332" spans="2:16">
      <c r="B332" s="5"/>
      <c r="C332" s="5"/>
      <c r="J332" s="5"/>
      <c r="K332" s="10"/>
      <c r="L332" s="4"/>
      <c r="M332" s="10"/>
      <c r="N332" s="10"/>
      <c r="O332" s="11"/>
      <c r="P332" s="10"/>
    </row>
    <row r="333" spans="2:16">
      <c r="B333" s="5"/>
      <c r="C333" s="5"/>
      <c r="J333" s="5"/>
      <c r="K333" s="10"/>
      <c r="L333" s="4"/>
      <c r="M333" s="10"/>
      <c r="N333" s="10"/>
      <c r="O333" s="11"/>
      <c r="P333" s="10"/>
    </row>
    <row r="334" spans="2:16">
      <c r="B334" s="5"/>
      <c r="C334" s="5"/>
      <c r="J334" s="5"/>
      <c r="K334" s="10"/>
      <c r="L334" s="4"/>
      <c r="M334" s="10"/>
      <c r="N334" s="10"/>
      <c r="O334" s="11"/>
      <c r="P334" s="10"/>
    </row>
    <row r="335" spans="2:16">
      <c r="B335" s="5"/>
      <c r="C335" s="5"/>
      <c r="J335" s="5"/>
      <c r="K335" s="10"/>
      <c r="L335" s="4"/>
      <c r="M335" s="10"/>
      <c r="N335" s="10"/>
      <c r="O335" s="11"/>
      <c r="P335" s="10"/>
    </row>
    <row r="336" spans="2:16">
      <c r="B336" s="5"/>
      <c r="C336" s="5"/>
      <c r="J336" s="5"/>
      <c r="K336" s="10"/>
      <c r="L336" s="4"/>
      <c r="M336" s="10"/>
      <c r="N336" s="10"/>
      <c r="O336" s="11"/>
      <c r="P336" s="10"/>
    </row>
    <row r="337" spans="2:16">
      <c r="B337" s="5"/>
      <c r="C337" s="5"/>
      <c r="J337" s="5"/>
      <c r="K337" s="10"/>
      <c r="L337" s="4"/>
      <c r="M337" s="10"/>
      <c r="N337" s="10"/>
      <c r="O337" s="11"/>
      <c r="P337" s="10"/>
    </row>
    <row r="338" spans="2:16">
      <c r="B338" s="5"/>
      <c r="C338" s="5"/>
      <c r="J338" s="5"/>
      <c r="K338" s="10"/>
      <c r="L338" s="4"/>
      <c r="M338" s="10"/>
      <c r="N338" s="10"/>
      <c r="O338" s="11"/>
      <c r="P338" s="10"/>
    </row>
    <row r="339" spans="2:16">
      <c r="B339" s="5"/>
      <c r="C339" s="5"/>
      <c r="J339" s="5"/>
      <c r="K339" s="10"/>
      <c r="L339" s="4"/>
      <c r="M339" s="10"/>
      <c r="N339" s="10"/>
      <c r="O339" s="11"/>
      <c r="P339" s="10"/>
    </row>
    <row r="340" spans="2:16">
      <c r="B340" s="5"/>
      <c r="C340" s="5"/>
      <c r="J340" s="5"/>
      <c r="K340" s="10"/>
      <c r="L340" s="4"/>
      <c r="M340" s="10"/>
      <c r="N340" s="10"/>
      <c r="O340" s="11"/>
      <c r="P340" s="10"/>
    </row>
    <row r="341" spans="2:16">
      <c r="B341" s="5"/>
      <c r="C341" s="5"/>
      <c r="J341" s="5"/>
      <c r="K341" s="10"/>
      <c r="L341" s="4"/>
      <c r="M341" s="10"/>
      <c r="N341" s="10"/>
      <c r="O341" s="11"/>
      <c r="P341" s="10"/>
    </row>
    <row r="342" spans="2:16">
      <c r="B342" s="5"/>
      <c r="C342" s="5"/>
      <c r="J342" s="5"/>
      <c r="K342" s="10"/>
      <c r="L342" s="4"/>
      <c r="M342" s="10"/>
      <c r="N342" s="10"/>
      <c r="O342" s="11"/>
      <c r="P342" s="10"/>
    </row>
    <row r="343" spans="2:16">
      <c r="B343" s="5"/>
      <c r="C343" s="5"/>
      <c r="J343" s="5"/>
      <c r="K343" s="10"/>
      <c r="L343" s="4"/>
      <c r="M343" s="10"/>
      <c r="N343" s="10"/>
      <c r="O343" s="11"/>
      <c r="P343" s="10"/>
    </row>
    <row r="344" spans="2:16">
      <c r="B344" s="5"/>
      <c r="C344" s="5"/>
      <c r="J344" s="5"/>
      <c r="K344" s="10"/>
      <c r="L344" s="4"/>
      <c r="M344" s="10"/>
      <c r="N344" s="10"/>
      <c r="O344" s="11"/>
      <c r="P344" s="10"/>
    </row>
    <row r="345" spans="2:16">
      <c r="B345" s="5"/>
      <c r="C345" s="5"/>
      <c r="J345" s="5"/>
      <c r="K345" s="10"/>
      <c r="L345" s="4"/>
      <c r="M345" s="10"/>
      <c r="N345" s="10"/>
      <c r="O345" s="11"/>
      <c r="P345" s="10"/>
    </row>
    <row r="346" spans="2:16">
      <c r="B346" s="5"/>
      <c r="C346" s="5"/>
      <c r="J346" s="5"/>
      <c r="K346" s="10"/>
      <c r="L346" s="4"/>
      <c r="M346" s="10"/>
      <c r="N346" s="10"/>
      <c r="O346" s="11"/>
      <c r="P346" s="10"/>
    </row>
    <row r="347" spans="2:16">
      <c r="B347" s="5"/>
      <c r="C347" s="5"/>
      <c r="J347" s="5"/>
      <c r="K347" s="10"/>
      <c r="L347" s="4"/>
      <c r="M347" s="10"/>
      <c r="N347" s="10"/>
      <c r="O347" s="11"/>
      <c r="P347" s="10"/>
    </row>
    <row r="348" spans="2:16">
      <c r="B348" s="5"/>
      <c r="C348" s="5"/>
      <c r="J348" s="5"/>
      <c r="K348" s="10"/>
      <c r="L348" s="4"/>
      <c r="M348" s="10"/>
      <c r="N348" s="10"/>
      <c r="O348" s="11"/>
      <c r="P348" s="10"/>
    </row>
    <row r="349" spans="2:16">
      <c r="B349" s="5"/>
      <c r="C349" s="5"/>
      <c r="J349" s="5"/>
      <c r="K349" s="10"/>
      <c r="L349" s="4"/>
      <c r="M349" s="10"/>
      <c r="N349" s="10"/>
      <c r="O349" s="11"/>
      <c r="P349" s="10"/>
    </row>
    <row r="350" spans="2:16">
      <c r="B350" s="5"/>
      <c r="C350" s="5"/>
      <c r="J350" s="5"/>
      <c r="K350" s="10"/>
      <c r="L350" s="4"/>
      <c r="M350" s="10"/>
      <c r="N350" s="10"/>
      <c r="O350" s="11"/>
      <c r="P350" s="10"/>
    </row>
    <row r="351" spans="2:16">
      <c r="B351" s="5"/>
      <c r="C351" s="5"/>
      <c r="J351" s="5"/>
      <c r="K351" s="10"/>
      <c r="L351" s="4"/>
      <c r="M351" s="10"/>
      <c r="N351" s="10"/>
      <c r="O351" s="11"/>
      <c r="P351" s="10"/>
    </row>
    <row r="352" spans="2:16">
      <c r="B352" s="5"/>
      <c r="C352" s="5"/>
      <c r="J352" s="5"/>
      <c r="K352" s="10"/>
      <c r="L352" s="4"/>
      <c r="M352" s="10"/>
      <c r="N352" s="10"/>
      <c r="O352" s="11"/>
      <c r="P352" s="10"/>
    </row>
    <row r="353" spans="2:16">
      <c r="B353" s="5"/>
      <c r="C353" s="5"/>
      <c r="J353" s="5"/>
      <c r="K353" s="10"/>
      <c r="L353" s="4"/>
      <c r="M353" s="10"/>
      <c r="N353" s="10"/>
      <c r="O353" s="11"/>
      <c r="P353" s="10"/>
    </row>
    <row r="354" spans="2:16">
      <c r="B354" s="5"/>
      <c r="C354" s="5"/>
      <c r="J354" s="5"/>
      <c r="K354" s="10"/>
      <c r="L354" s="4"/>
      <c r="M354" s="10"/>
      <c r="N354" s="10"/>
      <c r="O354" s="11"/>
      <c r="P354" s="10"/>
    </row>
    <row r="355" spans="2:16">
      <c r="B355" s="5"/>
      <c r="C355" s="5"/>
      <c r="J355" s="5"/>
      <c r="K355" s="10"/>
      <c r="L355" s="4"/>
      <c r="M355" s="10"/>
      <c r="N355" s="10"/>
      <c r="O355" s="11"/>
      <c r="P355" s="10"/>
    </row>
    <row r="356" spans="2:16">
      <c r="B356" s="5"/>
      <c r="C356" s="5"/>
      <c r="J356" s="5"/>
      <c r="K356" s="10"/>
      <c r="L356" s="4"/>
      <c r="M356" s="10"/>
      <c r="N356" s="10"/>
      <c r="O356" s="11"/>
      <c r="P356" s="10"/>
    </row>
    <row r="357" spans="2:16">
      <c r="B357" s="5"/>
      <c r="C357" s="5"/>
      <c r="J357" s="5"/>
      <c r="K357" s="10"/>
      <c r="L357" s="4"/>
      <c r="M357" s="10"/>
      <c r="N357" s="10"/>
      <c r="O357" s="11"/>
      <c r="P357" s="10"/>
    </row>
    <row r="358" spans="2:16">
      <c r="B358" s="5"/>
      <c r="C358" s="5"/>
      <c r="J358" s="5"/>
      <c r="K358" s="10"/>
      <c r="L358" s="4"/>
      <c r="M358" s="10"/>
      <c r="N358" s="10"/>
      <c r="O358" s="11"/>
      <c r="P358" s="10"/>
    </row>
    <row r="359" spans="2:16">
      <c r="B359" s="5"/>
      <c r="C359" s="5"/>
      <c r="J359" s="5"/>
      <c r="K359" s="10"/>
      <c r="L359" s="4"/>
      <c r="M359" s="10"/>
      <c r="N359" s="10"/>
      <c r="O359" s="11"/>
      <c r="P359" s="10"/>
    </row>
    <row r="360" spans="2:16">
      <c r="B360" s="5"/>
      <c r="C360" s="5"/>
      <c r="J360" s="5"/>
      <c r="K360" s="10"/>
      <c r="L360" s="4"/>
      <c r="M360" s="10"/>
      <c r="N360" s="10"/>
      <c r="O360" s="11"/>
      <c r="P360" s="10"/>
    </row>
    <row r="361" spans="2:16">
      <c r="B361" s="5"/>
      <c r="C361" s="5"/>
      <c r="J361" s="5"/>
      <c r="K361" s="10"/>
      <c r="L361" s="4"/>
      <c r="M361" s="10"/>
      <c r="N361" s="10"/>
      <c r="O361" s="11"/>
      <c r="P361" s="10"/>
    </row>
    <row r="362" spans="2:16">
      <c r="B362" s="5"/>
      <c r="C362" s="5"/>
      <c r="J362" s="5"/>
      <c r="K362" s="10"/>
      <c r="L362" s="4"/>
      <c r="M362" s="10"/>
      <c r="N362" s="10"/>
      <c r="O362" s="11"/>
      <c r="P362" s="10"/>
    </row>
    <row r="363" spans="2:16">
      <c r="B363" s="5"/>
      <c r="C363" s="5"/>
      <c r="J363" s="5"/>
      <c r="K363" s="10"/>
      <c r="L363" s="4"/>
      <c r="M363" s="10"/>
      <c r="N363" s="10"/>
      <c r="O363" s="11"/>
      <c r="P363" s="10"/>
    </row>
    <row r="364" spans="2:16">
      <c r="B364" s="5"/>
      <c r="C364" s="5"/>
      <c r="J364" s="5"/>
      <c r="K364" s="10"/>
      <c r="L364" s="4"/>
      <c r="M364" s="10"/>
      <c r="N364" s="10"/>
      <c r="O364" s="11"/>
      <c r="P364" s="10"/>
    </row>
    <row r="365" spans="2:16">
      <c r="B365" s="5"/>
      <c r="C365" s="5"/>
      <c r="J365" s="5"/>
      <c r="K365" s="10"/>
      <c r="L365" s="4"/>
      <c r="M365" s="10"/>
      <c r="N365" s="10"/>
      <c r="O365" s="11"/>
      <c r="P365" s="10"/>
    </row>
    <row r="366" spans="2:16">
      <c r="B366" s="5"/>
      <c r="C366" s="5"/>
      <c r="J366" s="5"/>
      <c r="K366" s="10"/>
      <c r="L366" s="4"/>
      <c r="M366" s="10"/>
      <c r="N366" s="10"/>
      <c r="O366" s="11"/>
      <c r="P366" s="10"/>
    </row>
    <row r="367" spans="2:16">
      <c r="B367" s="5"/>
      <c r="C367" s="5"/>
      <c r="J367" s="5"/>
      <c r="K367" s="10"/>
      <c r="L367" s="4"/>
      <c r="M367" s="10"/>
      <c r="N367" s="10"/>
      <c r="O367" s="11"/>
      <c r="P367" s="10"/>
    </row>
    <row r="368" spans="2:16">
      <c r="B368" s="5"/>
      <c r="C368" s="5"/>
      <c r="J368" s="5"/>
      <c r="K368" s="10"/>
      <c r="L368" s="4"/>
      <c r="M368" s="10"/>
      <c r="N368" s="10"/>
      <c r="O368" s="11"/>
      <c r="P368" s="10"/>
    </row>
    <row r="369" spans="2:16">
      <c r="B369" s="5"/>
      <c r="C369" s="5"/>
      <c r="J369" s="5"/>
      <c r="K369" s="10"/>
      <c r="L369" s="4"/>
      <c r="M369" s="10"/>
      <c r="N369" s="10"/>
      <c r="O369" s="11"/>
      <c r="P369" s="10"/>
    </row>
    <row r="370" spans="2:16">
      <c r="B370" s="5"/>
      <c r="C370" s="5"/>
      <c r="J370" s="5"/>
      <c r="K370" s="10"/>
      <c r="L370" s="4"/>
      <c r="M370" s="10"/>
      <c r="N370" s="10"/>
      <c r="O370" s="11"/>
      <c r="P370" s="10"/>
    </row>
    <row r="371" spans="2:16">
      <c r="B371" s="5"/>
      <c r="C371" s="5"/>
      <c r="J371" s="5"/>
      <c r="K371" s="10"/>
      <c r="L371" s="4"/>
      <c r="M371" s="10"/>
      <c r="N371" s="10"/>
      <c r="O371" s="11"/>
      <c r="P371" s="10"/>
    </row>
    <row r="372" spans="2:16">
      <c r="B372" s="5"/>
      <c r="C372" s="5"/>
      <c r="J372" s="5"/>
      <c r="K372" s="10"/>
      <c r="L372" s="4"/>
      <c r="M372" s="10"/>
      <c r="N372" s="10"/>
      <c r="O372" s="11"/>
      <c r="P372" s="10"/>
    </row>
    <row r="373" spans="2:16">
      <c r="B373" s="5"/>
      <c r="C373" s="5"/>
      <c r="J373" s="5"/>
      <c r="K373" s="10"/>
      <c r="L373" s="4"/>
      <c r="M373" s="10"/>
      <c r="N373" s="10"/>
      <c r="O373" s="11"/>
      <c r="P373" s="10"/>
    </row>
    <row r="374" spans="2:16">
      <c r="B374" s="5"/>
      <c r="C374" s="5"/>
      <c r="J374" s="5"/>
      <c r="K374" s="10"/>
      <c r="L374" s="4"/>
      <c r="M374" s="10"/>
      <c r="N374" s="10"/>
      <c r="O374" s="11"/>
      <c r="P374" s="10"/>
    </row>
    <row r="375" spans="2:16">
      <c r="B375" s="5"/>
      <c r="C375" s="5"/>
      <c r="J375" s="5"/>
      <c r="K375" s="10"/>
      <c r="L375" s="4"/>
      <c r="M375" s="10"/>
      <c r="N375" s="10"/>
      <c r="O375" s="11"/>
      <c r="P375" s="10"/>
    </row>
    <row r="376" spans="2:16">
      <c r="B376" s="5"/>
      <c r="C376" s="5"/>
      <c r="J376" s="5"/>
      <c r="K376" s="10"/>
      <c r="L376" s="4"/>
      <c r="M376" s="10"/>
      <c r="N376" s="10"/>
      <c r="O376" s="11"/>
      <c r="P376" s="10"/>
    </row>
    <row r="377" spans="2:16">
      <c r="B377" s="5"/>
      <c r="C377" s="5"/>
      <c r="J377" s="5"/>
      <c r="K377" s="10"/>
      <c r="L377" s="4"/>
      <c r="M377" s="10"/>
      <c r="N377" s="10"/>
      <c r="O377" s="11"/>
      <c r="P377" s="10"/>
    </row>
    <row r="378" spans="2:16">
      <c r="B378" s="5"/>
      <c r="C378" s="5"/>
      <c r="J378" s="5"/>
      <c r="K378" s="10"/>
      <c r="L378" s="4"/>
      <c r="M378" s="10"/>
      <c r="N378" s="10"/>
      <c r="O378" s="11"/>
      <c r="P378" s="10"/>
    </row>
    <row r="379" spans="2:16">
      <c r="B379" s="5"/>
      <c r="C379" s="5"/>
      <c r="J379" s="5"/>
      <c r="K379" s="10"/>
      <c r="L379" s="4"/>
      <c r="M379" s="10"/>
      <c r="N379" s="10"/>
      <c r="O379" s="11"/>
      <c r="P379" s="10"/>
    </row>
    <row r="380" spans="2:16">
      <c r="B380" s="5"/>
      <c r="C380" s="5"/>
      <c r="J380" s="5"/>
      <c r="K380" s="10"/>
      <c r="L380" s="4"/>
      <c r="M380" s="10"/>
      <c r="N380" s="10"/>
      <c r="O380" s="11"/>
      <c r="P380" s="10"/>
    </row>
    <row r="381" spans="2:16">
      <c r="B381" s="5"/>
      <c r="C381" s="5"/>
      <c r="J381" s="5"/>
      <c r="K381" s="10"/>
      <c r="L381" s="4"/>
      <c r="M381" s="10"/>
      <c r="N381" s="10"/>
      <c r="O381" s="11"/>
      <c r="P381" s="10"/>
    </row>
    <row r="382" spans="2:16">
      <c r="B382" s="5"/>
      <c r="C382" s="5"/>
      <c r="J382" s="5"/>
      <c r="K382" s="10"/>
      <c r="L382" s="4"/>
      <c r="M382" s="10"/>
      <c r="N382" s="10"/>
      <c r="O382" s="11"/>
      <c r="P382" s="10"/>
    </row>
    <row r="383" spans="2:16">
      <c r="B383" s="5"/>
      <c r="C383" s="5"/>
      <c r="J383" s="5"/>
      <c r="K383" s="10"/>
      <c r="L383" s="4"/>
      <c r="M383" s="10"/>
      <c r="N383" s="10"/>
      <c r="O383" s="11"/>
      <c r="P383" s="10"/>
    </row>
    <row r="384" spans="2:16">
      <c r="B384" s="5"/>
      <c r="C384" s="5"/>
      <c r="J384" s="5"/>
      <c r="K384" s="10"/>
      <c r="L384" s="4"/>
      <c r="M384" s="10"/>
      <c r="N384" s="10"/>
      <c r="O384" s="11"/>
      <c r="P384" s="10"/>
    </row>
    <row r="385" spans="2:16">
      <c r="B385" s="5"/>
      <c r="C385" s="5"/>
      <c r="J385" s="5"/>
      <c r="K385" s="10"/>
      <c r="L385" s="4"/>
      <c r="M385" s="10"/>
      <c r="N385" s="10"/>
      <c r="O385" s="11"/>
      <c r="P385" s="10"/>
    </row>
    <row r="386" spans="2:16">
      <c r="B386" s="5"/>
      <c r="C386" s="5"/>
      <c r="J386" s="5"/>
      <c r="K386" s="10"/>
      <c r="L386" s="4"/>
      <c r="M386" s="10"/>
      <c r="N386" s="10"/>
      <c r="O386" s="11"/>
      <c r="P386" s="10"/>
    </row>
    <row r="387" spans="2:16">
      <c r="B387" s="5"/>
      <c r="C387" s="5"/>
      <c r="J387" s="5"/>
      <c r="K387" s="10"/>
      <c r="L387" s="4"/>
      <c r="M387" s="10"/>
      <c r="N387" s="10"/>
      <c r="O387" s="11"/>
      <c r="P387" s="10"/>
    </row>
    <row r="388" spans="2:16">
      <c r="B388" s="5"/>
      <c r="C388" s="5"/>
      <c r="J388" s="5"/>
      <c r="K388" s="10"/>
      <c r="L388" s="4"/>
      <c r="M388" s="10"/>
      <c r="N388" s="10"/>
      <c r="O388" s="11"/>
      <c r="P388" s="10"/>
    </row>
    <row r="389" spans="2:16">
      <c r="B389" s="5"/>
      <c r="C389" s="5"/>
      <c r="J389" s="5"/>
      <c r="K389" s="10"/>
      <c r="L389" s="4"/>
      <c r="M389" s="10"/>
      <c r="N389" s="10"/>
      <c r="O389" s="11"/>
      <c r="P389" s="10"/>
    </row>
    <row r="390" spans="2:16">
      <c r="B390" s="5"/>
      <c r="C390" s="5"/>
      <c r="J390" s="5"/>
      <c r="K390" s="10"/>
      <c r="L390" s="4"/>
      <c r="M390" s="10"/>
      <c r="N390" s="10"/>
      <c r="O390" s="11"/>
      <c r="P390" s="10"/>
    </row>
    <row r="391" spans="2:16">
      <c r="B391" s="5"/>
      <c r="C391" s="5"/>
      <c r="J391" s="5"/>
      <c r="K391" s="10"/>
      <c r="L391" s="4"/>
      <c r="M391" s="10"/>
      <c r="N391" s="10"/>
      <c r="O391" s="11"/>
      <c r="P391" s="10"/>
    </row>
    <row r="392" spans="2:16">
      <c r="B392" s="5"/>
      <c r="C392" s="5"/>
      <c r="J392" s="5"/>
      <c r="K392" s="10"/>
      <c r="L392" s="4"/>
      <c r="M392" s="10"/>
      <c r="N392" s="10"/>
      <c r="O392" s="11"/>
      <c r="P392" s="10"/>
    </row>
    <row r="393" spans="2:16">
      <c r="B393" s="5"/>
      <c r="C393" s="5"/>
      <c r="J393" s="5"/>
      <c r="K393" s="10"/>
      <c r="L393" s="4"/>
      <c r="M393" s="10"/>
      <c r="N393" s="10"/>
      <c r="O393" s="11"/>
      <c r="P393" s="10"/>
    </row>
    <row r="394" spans="2:16">
      <c r="B394" s="5"/>
      <c r="C394" s="5"/>
      <c r="J394" s="5"/>
      <c r="K394" s="10"/>
      <c r="L394" s="4"/>
      <c r="M394" s="10"/>
      <c r="N394" s="10"/>
      <c r="O394" s="11"/>
      <c r="P394" s="10"/>
    </row>
    <row r="395" spans="2:16">
      <c r="B395" s="5"/>
      <c r="C395" s="5"/>
      <c r="J395" s="5"/>
      <c r="K395" s="10"/>
      <c r="L395" s="4"/>
      <c r="M395" s="10"/>
      <c r="N395" s="10"/>
      <c r="O395" s="11"/>
      <c r="P395" s="10"/>
    </row>
    <row r="396" spans="2:16">
      <c r="B396" s="5"/>
      <c r="C396" s="5"/>
      <c r="J396" s="5"/>
      <c r="K396" s="10"/>
      <c r="L396" s="4"/>
      <c r="M396" s="10"/>
      <c r="N396" s="10"/>
      <c r="O396" s="11"/>
      <c r="P396" s="10"/>
    </row>
    <row r="397" spans="2:16">
      <c r="B397" s="5"/>
      <c r="C397" s="5"/>
      <c r="J397" s="5"/>
      <c r="K397" s="10"/>
      <c r="L397" s="4"/>
      <c r="M397" s="10"/>
      <c r="N397" s="10"/>
      <c r="O397" s="11"/>
      <c r="P397" s="10"/>
    </row>
    <row r="398" spans="2:16">
      <c r="B398" s="5"/>
      <c r="C398" s="5"/>
      <c r="J398" s="5"/>
      <c r="K398" s="10"/>
      <c r="L398" s="4"/>
      <c r="M398" s="10"/>
      <c r="N398" s="10"/>
      <c r="O398" s="11"/>
      <c r="P398" s="10"/>
    </row>
    <row r="399" spans="2:16">
      <c r="B399" s="5"/>
      <c r="C399" s="5"/>
      <c r="J399" s="5"/>
      <c r="K399" s="10"/>
      <c r="L399" s="4"/>
      <c r="M399" s="10"/>
      <c r="N399" s="10"/>
      <c r="O399" s="11"/>
      <c r="P399" s="10"/>
    </row>
    <row r="400" spans="2:16">
      <c r="B400" s="5"/>
      <c r="C400" s="5"/>
      <c r="J400" s="5"/>
      <c r="K400" s="10"/>
      <c r="L400" s="4"/>
      <c r="M400" s="10"/>
      <c r="N400" s="10"/>
      <c r="O400" s="11"/>
      <c r="P400" s="10"/>
    </row>
    <row r="401" spans="2:16">
      <c r="B401" s="5"/>
      <c r="C401" s="5"/>
      <c r="J401" s="5"/>
      <c r="K401" s="10"/>
      <c r="L401" s="4"/>
      <c r="M401" s="10"/>
      <c r="N401" s="10"/>
      <c r="O401" s="11"/>
      <c r="P401" s="10"/>
    </row>
    <row r="402" spans="2:16">
      <c r="B402" s="5"/>
      <c r="C402" s="5"/>
      <c r="J402" s="5"/>
      <c r="K402" s="10"/>
      <c r="L402" s="4"/>
      <c r="M402" s="10"/>
      <c r="N402" s="10"/>
      <c r="O402" s="11"/>
      <c r="P402" s="10"/>
    </row>
    <row r="403" spans="2:16">
      <c r="B403" s="5"/>
      <c r="C403" s="5"/>
      <c r="J403" s="5"/>
      <c r="K403" s="10"/>
      <c r="L403" s="4"/>
      <c r="M403" s="10"/>
      <c r="N403" s="10"/>
      <c r="O403" s="11"/>
      <c r="P403" s="10"/>
    </row>
    <row r="404" spans="2:16">
      <c r="B404" s="5"/>
      <c r="C404" s="5"/>
      <c r="J404" s="5"/>
      <c r="K404" s="10"/>
      <c r="L404" s="4"/>
      <c r="M404" s="10"/>
      <c r="N404" s="10"/>
      <c r="O404" s="11"/>
      <c r="P404" s="10"/>
    </row>
    <row r="405" spans="2:16">
      <c r="B405" s="5"/>
      <c r="C405" s="5"/>
      <c r="J405" s="5"/>
      <c r="K405" s="10"/>
      <c r="L405" s="4"/>
      <c r="M405" s="10"/>
      <c r="N405" s="10"/>
      <c r="O405" s="11"/>
      <c r="P405" s="10"/>
    </row>
    <row r="406" spans="2:16">
      <c r="B406" s="5"/>
      <c r="C406" s="5"/>
      <c r="J406" s="5"/>
      <c r="K406" s="10"/>
      <c r="L406" s="4"/>
      <c r="M406" s="10"/>
      <c r="N406" s="10"/>
      <c r="O406" s="11"/>
      <c r="P406" s="10"/>
    </row>
    <row r="407" spans="2:16">
      <c r="B407" s="5"/>
      <c r="C407" s="5"/>
      <c r="J407" s="5"/>
      <c r="K407" s="10"/>
      <c r="L407" s="4"/>
      <c r="M407" s="10"/>
      <c r="N407" s="10"/>
      <c r="O407" s="11"/>
      <c r="P407" s="10"/>
    </row>
    <row r="408" spans="2:16">
      <c r="B408" s="5"/>
      <c r="C408" s="5"/>
      <c r="J408" s="5"/>
      <c r="K408" s="10"/>
      <c r="L408" s="4"/>
      <c r="M408" s="10"/>
      <c r="N408" s="10"/>
      <c r="O408" s="11"/>
      <c r="P408" s="10"/>
    </row>
    <row r="409" spans="2:16">
      <c r="B409" s="5"/>
      <c r="C409" s="5"/>
      <c r="J409" s="5"/>
      <c r="K409" s="10"/>
      <c r="L409" s="4"/>
      <c r="M409" s="10"/>
      <c r="N409" s="10"/>
      <c r="O409" s="11"/>
      <c r="P409" s="10"/>
    </row>
    <row r="410" spans="2:16">
      <c r="B410" s="5"/>
      <c r="C410" s="5"/>
      <c r="J410" s="5"/>
      <c r="K410" s="10"/>
      <c r="L410" s="4"/>
      <c r="M410" s="10"/>
      <c r="N410" s="10"/>
      <c r="O410" s="11"/>
      <c r="P410" s="10"/>
    </row>
    <row r="411" spans="2:16">
      <c r="B411" s="5"/>
      <c r="C411" s="5"/>
      <c r="J411" s="5"/>
      <c r="K411" s="10"/>
      <c r="L411" s="4"/>
      <c r="M411" s="10"/>
      <c r="N411" s="10"/>
      <c r="O411" s="11"/>
      <c r="P411" s="10"/>
    </row>
    <row r="412" spans="2:16">
      <c r="B412" s="5"/>
      <c r="C412" s="5"/>
      <c r="J412" s="5"/>
      <c r="K412" s="10"/>
      <c r="L412" s="4"/>
      <c r="M412" s="10"/>
      <c r="N412" s="10"/>
      <c r="O412" s="11"/>
      <c r="P412" s="10"/>
    </row>
    <row r="413" spans="2:16">
      <c r="B413" s="5"/>
      <c r="C413" s="5"/>
      <c r="J413" s="5"/>
      <c r="K413" s="10"/>
      <c r="L413" s="4"/>
      <c r="M413" s="10"/>
      <c r="N413" s="10"/>
      <c r="O413" s="11"/>
      <c r="P413" s="10"/>
    </row>
    <row r="414" spans="2:16">
      <c r="B414" s="5"/>
      <c r="C414" s="5"/>
      <c r="J414" s="5"/>
      <c r="K414" s="10"/>
      <c r="L414" s="4"/>
      <c r="M414" s="10"/>
      <c r="N414" s="10"/>
      <c r="O414" s="11"/>
      <c r="P414" s="10"/>
    </row>
    <row r="415" spans="2:16">
      <c r="B415" s="5"/>
      <c r="C415" s="5"/>
      <c r="J415" s="5"/>
      <c r="K415" s="10"/>
      <c r="L415" s="4"/>
      <c r="M415" s="10"/>
      <c r="N415" s="10"/>
      <c r="O415" s="11"/>
      <c r="P415" s="10"/>
    </row>
    <row r="416" spans="2:16">
      <c r="B416" s="5"/>
      <c r="C416" s="5"/>
      <c r="J416" s="5"/>
      <c r="K416" s="10"/>
      <c r="L416" s="4"/>
      <c r="M416" s="10"/>
      <c r="N416" s="10"/>
      <c r="O416" s="11"/>
      <c r="P416" s="10"/>
    </row>
    <row r="417" spans="2:16">
      <c r="B417" s="5"/>
      <c r="C417" s="5"/>
      <c r="J417" s="5"/>
      <c r="K417" s="10"/>
      <c r="L417" s="4"/>
      <c r="M417" s="10"/>
      <c r="N417" s="10"/>
      <c r="O417" s="11"/>
      <c r="P417" s="10"/>
    </row>
    <row r="418" spans="2:16">
      <c r="B418" s="5"/>
      <c r="C418" s="5"/>
      <c r="J418" s="5"/>
      <c r="K418" s="10"/>
      <c r="L418" s="4"/>
      <c r="M418" s="10"/>
      <c r="N418" s="10"/>
      <c r="O418" s="11"/>
      <c r="P418" s="10"/>
    </row>
    <row r="419" spans="2:16">
      <c r="B419" s="5"/>
      <c r="C419" s="5"/>
      <c r="J419" s="5"/>
      <c r="K419" s="10"/>
      <c r="L419" s="4"/>
      <c r="M419" s="10"/>
      <c r="N419" s="10"/>
      <c r="O419" s="11"/>
      <c r="P419" s="10"/>
    </row>
    <row r="420" spans="2:16">
      <c r="B420" s="5"/>
      <c r="C420" s="5"/>
      <c r="J420" s="5"/>
      <c r="K420" s="10"/>
      <c r="L420" s="4"/>
      <c r="M420" s="10"/>
      <c r="N420" s="10"/>
      <c r="O420" s="11"/>
      <c r="P420" s="10"/>
    </row>
    <row r="421" spans="2:16">
      <c r="B421" s="5"/>
      <c r="C421" s="5"/>
      <c r="J421" s="5"/>
      <c r="K421" s="10"/>
      <c r="L421" s="4"/>
      <c r="M421" s="10"/>
      <c r="N421" s="10"/>
      <c r="O421" s="11"/>
      <c r="P421" s="10"/>
    </row>
    <row r="422" spans="2:16">
      <c r="B422" s="5"/>
      <c r="C422" s="5"/>
      <c r="J422" s="5"/>
      <c r="K422" s="10"/>
      <c r="L422" s="4"/>
      <c r="M422" s="10"/>
      <c r="N422" s="10"/>
      <c r="O422" s="11"/>
      <c r="P422" s="10"/>
    </row>
    <row r="423" spans="2:16">
      <c r="B423" s="5"/>
      <c r="C423" s="5"/>
      <c r="J423" s="5"/>
      <c r="K423" s="10"/>
      <c r="L423" s="4"/>
      <c r="M423" s="10"/>
      <c r="N423" s="10"/>
      <c r="O423" s="11"/>
      <c r="P423" s="10"/>
    </row>
  </sheetData>
  <sheetProtection insertRows="0"/>
  <mergeCells count="6">
    <mergeCell ref="E31:F31"/>
    <mergeCell ref="E32:F32"/>
    <mergeCell ref="E33:F33"/>
    <mergeCell ref="E34:F34"/>
    <mergeCell ref="A4:Q4"/>
    <mergeCell ref="A6:Q6"/>
  </mergeCells>
  <phoneticPr fontId="6" type="noConversion"/>
  <conditionalFormatting sqref="A1:XFD1048576">
    <cfRule type="expression" dxfId="7" priority="2">
      <formula>CELL("protect",A1)=1</formula>
    </cfRule>
    <cfRule type="expression" dxfId="6" priority="1">
      <formula>CELL("protect",A1)=1</formula>
    </cfRule>
  </conditionalFormatting>
  <pageMargins left="0.51181102362204722" right="0.23622047244094491" top="0.51181102362204722" bottom="0.51181102362204722" header="0.51181102362204722" footer="0.51181102362204722"/>
  <pageSetup paperSize="5" scale="75" orientation="landscape" r:id="rId1"/>
  <headerFooter alignWithMargins="0">
    <oddFooter>&amp;RPage 12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transitionEvaluation="1"/>
  <dimension ref="A1:J416"/>
  <sheetViews>
    <sheetView showGridLines="0" defaultGridColor="0" colorId="22" zoomScale="85" zoomScaleNormal="85" workbookViewId="0"/>
  </sheetViews>
  <sheetFormatPr defaultColWidth="9.69921875" defaultRowHeight="13"/>
  <cols>
    <col min="1" max="1" width="6.3984375" customWidth="1"/>
    <col min="2" max="2" width="25.09765625" customWidth="1"/>
    <col min="3" max="3" width="15.69921875" customWidth="1"/>
    <col min="4" max="4" width="17.3984375" customWidth="1"/>
    <col min="5" max="5" width="15.59765625" customWidth="1"/>
    <col min="6" max="7" width="14.69921875" customWidth="1"/>
    <col min="8" max="8" width="19" customWidth="1"/>
    <col min="9" max="9" width="3.69921875" customWidth="1"/>
  </cols>
  <sheetData>
    <row r="1" spans="1:10" ht="15" customHeight="1">
      <c r="A1" s="198"/>
      <c r="B1" s="269"/>
      <c r="C1" s="269"/>
      <c r="D1" s="269"/>
      <c r="E1" s="269"/>
      <c r="F1" s="269"/>
      <c r="G1" s="269"/>
      <c r="H1" s="269"/>
      <c r="I1" s="249"/>
    </row>
    <row r="2" spans="1:10" ht="19.899999999999999" customHeight="1">
      <c r="A2" s="201"/>
      <c r="B2" s="114" t="s">
        <v>181</v>
      </c>
      <c r="C2" s="114"/>
      <c r="D2" s="114"/>
      <c r="E2" s="116"/>
      <c r="F2" s="114"/>
      <c r="G2" s="114"/>
      <c r="H2" s="114"/>
      <c r="I2" s="250"/>
    </row>
    <row r="3" spans="1:10" ht="15" customHeight="1">
      <c r="A3" s="201"/>
      <c r="B3" s="1086" t="s">
        <v>222</v>
      </c>
      <c r="C3" s="1086"/>
      <c r="D3" s="1086"/>
      <c r="E3" s="1086"/>
      <c r="F3" s="1086"/>
      <c r="G3" s="1086"/>
      <c r="H3" s="1086"/>
      <c r="I3" s="250"/>
    </row>
    <row r="4" spans="1:10" s="88" customFormat="1" ht="19.5" customHeight="1">
      <c r="A4" s="1031" t="str">
        <f>title!A5</f>
        <v>(name of municipality)</v>
      </c>
      <c r="B4" s="1024"/>
      <c r="C4" s="1024"/>
      <c r="D4" s="1024"/>
      <c r="E4" s="1024"/>
      <c r="F4" s="1024"/>
      <c r="G4" s="1024"/>
      <c r="H4" s="1024"/>
      <c r="I4" s="1026"/>
    </row>
    <row r="5" spans="1:10" s="88" customFormat="1" ht="15" customHeight="1">
      <c r="A5" s="394"/>
      <c r="B5" s="401"/>
      <c r="C5" s="402"/>
      <c r="D5" s="402"/>
      <c r="E5" s="402"/>
      <c r="F5" s="402"/>
      <c r="G5" s="401"/>
      <c r="H5" s="401"/>
      <c r="I5" s="395"/>
    </row>
    <row r="6" spans="1:10" s="88" customFormat="1" ht="19.5" customHeight="1">
      <c r="A6" s="1031" t="str">
        <f>title!A7</f>
        <v>For the Year 20</v>
      </c>
      <c r="B6" s="1024"/>
      <c r="C6" s="1024"/>
      <c r="D6" s="1024"/>
      <c r="E6" s="1024"/>
      <c r="F6" s="1024"/>
      <c r="G6" s="1024"/>
      <c r="H6" s="1024"/>
      <c r="I6" s="1026"/>
      <c r="J6" s="89"/>
    </row>
    <row r="7" spans="1:10" ht="19.899999999999999" customHeight="1">
      <c r="A7" s="201"/>
      <c r="B7" s="258" t="s">
        <v>182</v>
      </c>
      <c r="C7" s="256"/>
      <c r="D7" s="256"/>
      <c r="E7" s="305"/>
      <c r="F7" s="305"/>
      <c r="G7" s="256"/>
      <c r="H7" s="256"/>
      <c r="I7" s="250"/>
    </row>
    <row r="8" spans="1:10" ht="15" customHeight="1">
      <c r="A8" s="201"/>
      <c r="B8" s="258"/>
      <c r="C8" s="256"/>
      <c r="D8" s="256"/>
      <c r="E8" s="305"/>
      <c r="F8" s="305"/>
      <c r="G8" s="256"/>
      <c r="H8" s="256"/>
      <c r="I8" s="250"/>
    </row>
    <row r="9" spans="1:10" ht="30" customHeight="1">
      <c r="A9" s="201"/>
      <c r="B9" s="316" t="s">
        <v>183</v>
      </c>
      <c r="C9" s="318"/>
      <c r="D9" s="296" t="s">
        <v>184</v>
      </c>
      <c r="E9" s="296" t="s">
        <v>185</v>
      </c>
      <c r="F9" s="296" t="s">
        <v>186</v>
      </c>
      <c r="G9" s="296" t="s">
        <v>187</v>
      </c>
      <c r="H9" s="296" t="s">
        <v>188</v>
      </c>
      <c r="I9" s="250"/>
    </row>
    <row r="10" spans="1:10" ht="19.899999999999999" customHeight="1">
      <c r="A10" s="201"/>
      <c r="B10" s="1048"/>
      <c r="C10" s="1049"/>
      <c r="D10" s="542"/>
      <c r="E10" s="542"/>
      <c r="F10" s="543"/>
      <c r="G10" s="627"/>
      <c r="H10" s="544"/>
      <c r="I10" s="250"/>
    </row>
    <row r="11" spans="1:10" ht="19.899999999999999" customHeight="1">
      <c r="A11" s="201"/>
      <c r="B11" s="1048"/>
      <c r="C11" s="1049"/>
      <c r="D11" s="542"/>
      <c r="E11" s="542"/>
      <c r="F11" s="543"/>
      <c r="G11" s="627"/>
      <c r="H11" s="544"/>
      <c r="I11" s="250"/>
    </row>
    <row r="12" spans="1:10" ht="19.899999999999999" customHeight="1">
      <c r="A12" s="201"/>
      <c r="B12" s="1048"/>
      <c r="C12" s="1049"/>
      <c r="D12" s="542"/>
      <c r="E12" s="542"/>
      <c r="F12" s="543"/>
      <c r="G12" s="627"/>
      <c r="H12" s="544"/>
      <c r="I12" s="250"/>
    </row>
    <row r="13" spans="1:10" ht="19.899999999999999" customHeight="1">
      <c r="A13" s="201"/>
      <c r="B13" s="1048"/>
      <c r="C13" s="1049"/>
      <c r="D13" s="542"/>
      <c r="E13" s="542"/>
      <c r="F13" s="543"/>
      <c r="G13" s="627"/>
      <c r="H13" s="544"/>
      <c r="I13" s="250"/>
    </row>
    <row r="14" spans="1:10" ht="19.899999999999999" customHeight="1">
      <c r="A14" s="201"/>
      <c r="B14" s="1048"/>
      <c r="C14" s="1049"/>
      <c r="D14" s="542"/>
      <c r="E14" s="542"/>
      <c r="F14" s="543"/>
      <c r="G14" s="627"/>
      <c r="H14" s="544"/>
      <c r="I14" s="250"/>
    </row>
    <row r="15" spans="1:10" ht="19.899999999999999" customHeight="1">
      <c r="A15" s="201"/>
      <c r="B15" s="1048"/>
      <c r="C15" s="1049"/>
      <c r="D15" s="542"/>
      <c r="E15" s="542"/>
      <c r="F15" s="543"/>
      <c r="G15" s="627"/>
      <c r="H15" s="544"/>
      <c r="I15" s="250"/>
    </row>
    <row r="16" spans="1:10" ht="19.899999999999999" customHeight="1">
      <c r="A16" s="201"/>
      <c r="B16" s="1048"/>
      <c r="C16" s="1049"/>
      <c r="D16" s="542"/>
      <c r="E16" s="542"/>
      <c r="F16" s="543"/>
      <c r="G16" s="627"/>
      <c r="H16" s="544"/>
      <c r="I16" s="250"/>
    </row>
    <row r="17" spans="1:9" ht="19.899999999999999" customHeight="1">
      <c r="A17" s="201"/>
      <c r="B17" s="1048"/>
      <c r="C17" s="1049"/>
      <c r="D17" s="542"/>
      <c r="E17" s="542"/>
      <c r="F17" s="543"/>
      <c r="G17" s="627"/>
      <c r="H17" s="544"/>
      <c r="I17" s="250"/>
    </row>
    <row r="18" spans="1:9" ht="19.899999999999999" customHeight="1">
      <c r="A18" s="201"/>
      <c r="B18" s="1048"/>
      <c r="C18" s="1049"/>
      <c r="D18" s="542"/>
      <c r="E18" s="542"/>
      <c r="F18" s="543"/>
      <c r="G18" s="627"/>
      <c r="H18" s="544"/>
      <c r="I18" s="250"/>
    </row>
    <row r="19" spans="1:9" ht="19.899999999999999" customHeight="1">
      <c r="A19" s="201"/>
      <c r="B19" s="1048"/>
      <c r="C19" s="1049"/>
      <c r="D19" s="542"/>
      <c r="E19" s="542"/>
      <c r="F19" s="543"/>
      <c r="G19" s="627"/>
      <c r="H19" s="544"/>
      <c r="I19" s="250"/>
    </row>
    <row r="20" spans="1:9" ht="19.899999999999999" customHeight="1">
      <c r="A20" s="201"/>
      <c r="B20" s="1048"/>
      <c r="C20" s="1049"/>
      <c r="D20" s="542"/>
      <c r="E20" s="542"/>
      <c r="F20" s="543"/>
      <c r="G20" s="627"/>
      <c r="H20" s="544"/>
      <c r="I20" s="250"/>
    </row>
    <row r="21" spans="1:9" ht="19.899999999999999" customHeight="1">
      <c r="A21" s="201"/>
      <c r="B21" s="1048"/>
      <c r="C21" s="1049"/>
      <c r="D21" s="542"/>
      <c r="E21" s="542"/>
      <c r="F21" s="543"/>
      <c r="G21" s="627"/>
      <c r="H21" s="544"/>
      <c r="I21" s="250"/>
    </row>
    <row r="22" spans="1:9" ht="19.899999999999999" customHeight="1">
      <c r="A22" s="201"/>
      <c r="B22" s="1048"/>
      <c r="C22" s="1049"/>
      <c r="D22" s="542"/>
      <c r="E22" s="542"/>
      <c r="F22" s="543"/>
      <c r="G22" s="627"/>
      <c r="H22" s="544"/>
      <c r="I22" s="250"/>
    </row>
    <row r="23" spans="1:9" ht="19.899999999999999" customHeight="1">
      <c r="A23" s="201"/>
      <c r="B23" s="1048"/>
      <c r="C23" s="1049"/>
      <c r="D23" s="542"/>
      <c r="E23" s="542"/>
      <c r="F23" s="543"/>
      <c r="G23" s="627"/>
      <c r="H23" s="544"/>
      <c r="I23" s="250"/>
    </row>
    <row r="24" spans="1:9" ht="19.899999999999999" customHeight="1">
      <c r="A24" s="201"/>
      <c r="B24" s="271"/>
      <c r="C24" s="298"/>
      <c r="D24" s="262">
        <f>SUM(D10:D23)</f>
        <v>0</v>
      </c>
      <c r="E24" s="180"/>
      <c r="F24" s="180"/>
      <c r="G24" s="180"/>
      <c r="H24" s="180"/>
      <c r="I24" s="250"/>
    </row>
    <row r="25" spans="1:9" ht="19.899999999999999" customHeight="1">
      <c r="A25" s="201"/>
      <c r="B25" s="271"/>
      <c r="C25" s="256"/>
      <c r="D25" s="128" t="s">
        <v>126</v>
      </c>
      <c r="E25" s="262">
        <f>SUM(E10:E23)</f>
        <v>0</v>
      </c>
      <c r="F25" s="257"/>
      <c r="G25" s="257"/>
      <c r="H25" s="257"/>
      <c r="I25" s="250"/>
    </row>
    <row r="26" spans="1:9" ht="19.899999999999999" customHeight="1">
      <c r="A26" s="201"/>
      <c r="B26" s="271"/>
      <c r="C26" s="256"/>
      <c r="D26" s="257"/>
      <c r="E26" s="410" t="s">
        <v>397</v>
      </c>
      <c r="F26" s="262">
        <f>SUM(F10:F23)</f>
        <v>0</v>
      </c>
      <c r="G26" s="257"/>
      <c r="H26" s="257"/>
      <c r="I26" s="250"/>
    </row>
    <row r="27" spans="1:9" ht="19.899999999999999" customHeight="1">
      <c r="A27" s="201"/>
      <c r="B27" s="271"/>
      <c r="C27" s="256"/>
      <c r="D27" s="257"/>
      <c r="E27" s="257"/>
      <c r="F27" s="959" t="s">
        <v>471</v>
      </c>
      <c r="G27" s="319">
        <f>SUM(G10:G23)</f>
        <v>0</v>
      </c>
      <c r="H27" s="257"/>
      <c r="I27" s="250"/>
    </row>
    <row r="28" spans="1:9" ht="19.899999999999999" customHeight="1">
      <c r="A28" s="201"/>
      <c r="B28" s="271"/>
      <c r="C28" s="256"/>
      <c r="D28" s="257"/>
      <c r="E28" s="257"/>
      <c r="F28" s="298"/>
      <c r="G28" s="617" t="s">
        <v>189</v>
      </c>
      <c r="H28" s="262">
        <f>SUM(H10:H23)</f>
        <v>0</v>
      </c>
      <c r="I28" s="250"/>
    </row>
    <row r="29" spans="1:9" ht="19.899999999999999" customHeight="1">
      <c r="A29" s="201"/>
      <c r="B29" s="258" t="s">
        <v>231</v>
      </c>
      <c r="C29" s="256"/>
      <c r="D29" s="256"/>
      <c r="E29" s="256"/>
      <c r="F29" s="256"/>
      <c r="G29" s="271"/>
      <c r="H29" s="128" t="s">
        <v>190</v>
      </c>
      <c r="I29" s="250"/>
    </row>
    <row r="30" spans="1:9" ht="15" customHeight="1">
      <c r="A30" s="201"/>
      <c r="B30" s="258"/>
      <c r="C30" s="256"/>
      <c r="D30" s="256"/>
      <c r="E30" s="256"/>
      <c r="F30" s="256"/>
      <c r="G30" s="271"/>
      <c r="H30" s="256"/>
      <c r="I30" s="250"/>
    </row>
    <row r="31" spans="1:9" ht="19.899999999999999" customHeight="1">
      <c r="A31" s="201"/>
      <c r="B31" s="322"/>
      <c r="C31" s="323"/>
      <c r="D31" s="316" t="s">
        <v>191</v>
      </c>
      <c r="E31" s="318"/>
      <c r="F31" s="316" t="s">
        <v>192</v>
      </c>
      <c r="G31" s="318"/>
      <c r="H31" s="321" t="s">
        <v>196</v>
      </c>
      <c r="I31" s="250"/>
    </row>
    <row r="32" spans="1:9" ht="19.899999999999999" customHeight="1">
      <c r="A32" s="201"/>
      <c r="B32" s="324" t="s">
        <v>193</v>
      </c>
      <c r="C32" s="325"/>
      <c r="D32" s="296" t="s">
        <v>194</v>
      </c>
      <c r="E32" s="320" t="s">
        <v>195</v>
      </c>
      <c r="F32" s="296" t="s">
        <v>194</v>
      </c>
      <c r="G32" s="320" t="s">
        <v>195</v>
      </c>
      <c r="H32" s="411" t="s">
        <v>212</v>
      </c>
      <c r="I32" s="250"/>
    </row>
    <row r="33" spans="1:9" ht="19.899999999999999" customHeight="1">
      <c r="A33" s="201"/>
      <c r="B33" s="1048"/>
      <c r="C33" s="1049"/>
      <c r="D33" s="534"/>
      <c r="E33" s="628"/>
      <c r="F33" s="535"/>
      <c r="G33" s="629"/>
      <c r="H33" s="963"/>
      <c r="I33" s="250"/>
    </row>
    <row r="34" spans="1:9" ht="19.899999999999999" customHeight="1">
      <c r="A34" s="201"/>
      <c r="B34" s="1048"/>
      <c r="C34" s="1049"/>
      <c r="D34" s="534"/>
      <c r="E34" s="628"/>
      <c r="F34" s="535"/>
      <c r="G34" s="629"/>
      <c r="H34" s="963"/>
      <c r="I34" s="250"/>
    </row>
    <row r="35" spans="1:9" ht="19.899999999999999" customHeight="1">
      <c r="A35" s="201"/>
      <c r="B35" s="1048"/>
      <c r="C35" s="1049"/>
      <c r="D35" s="534"/>
      <c r="E35" s="628"/>
      <c r="F35" s="535"/>
      <c r="G35" s="629"/>
      <c r="H35" s="963"/>
      <c r="I35" s="250"/>
    </row>
    <row r="36" spans="1:9" ht="19.899999999999999" customHeight="1">
      <c r="A36" s="201"/>
      <c r="B36" s="1048"/>
      <c r="C36" s="1049"/>
      <c r="D36" s="534"/>
      <c r="E36" s="628"/>
      <c r="F36" s="535"/>
      <c r="G36" s="629"/>
      <c r="H36" s="963"/>
      <c r="I36" s="250"/>
    </row>
    <row r="37" spans="1:9" ht="19.899999999999999" customHeight="1">
      <c r="A37" s="201"/>
      <c r="B37" s="1048"/>
      <c r="C37" s="1049"/>
      <c r="D37" s="534"/>
      <c r="E37" s="628"/>
      <c r="F37" s="536"/>
      <c r="G37" s="629"/>
      <c r="H37" s="963"/>
      <c r="I37" s="250"/>
    </row>
    <row r="38" spans="1:9" ht="19.899999999999999" customHeight="1">
      <c r="A38" s="201"/>
      <c r="B38" s="1048"/>
      <c r="C38" s="1049"/>
      <c r="D38" s="534"/>
      <c r="E38" s="628"/>
      <c r="F38" s="535"/>
      <c r="G38" s="629"/>
      <c r="H38" s="963"/>
      <c r="I38" s="250"/>
    </row>
    <row r="39" spans="1:9" ht="19.899999999999999" customHeight="1">
      <c r="A39" s="201"/>
      <c r="B39" s="1048"/>
      <c r="C39" s="1049"/>
      <c r="D39" s="534"/>
      <c r="E39" s="628"/>
      <c r="F39" s="535"/>
      <c r="G39" s="629"/>
      <c r="H39" s="963"/>
      <c r="I39" s="250"/>
    </row>
    <row r="40" spans="1:9" ht="19.899999999999999" customHeight="1">
      <c r="A40" s="201"/>
      <c r="B40" s="1048"/>
      <c r="C40" s="1049"/>
      <c r="D40" s="534"/>
      <c r="E40" s="628"/>
      <c r="F40" s="535"/>
      <c r="G40" s="629"/>
      <c r="H40" s="963"/>
      <c r="I40" s="250"/>
    </row>
    <row r="41" spans="1:9" ht="19.899999999999999" customHeight="1">
      <c r="A41" s="201"/>
      <c r="B41" s="1048"/>
      <c r="C41" s="1049"/>
      <c r="D41" s="534"/>
      <c r="E41" s="628"/>
      <c r="F41" s="535"/>
      <c r="G41" s="629"/>
      <c r="H41" s="963"/>
      <c r="I41" s="250"/>
    </row>
    <row r="42" spans="1:9" ht="19.899999999999999" customHeight="1">
      <c r="A42" s="201"/>
      <c r="B42" s="1048"/>
      <c r="C42" s="1049"/>
      <c r="D42" s="534"/>
      <c r="E42" s="628"/>
      <c r="F42" s="535"/>
      <c r="G42" s="629"/>
      <c r="H42" s="963"/>
      <c r="I42" s="250"/>
    </row>
    <row r="43" spans="1:9" ht="19.899999999999999" customHeight="1">
      <c r="A43" s="201"/>
      <c r="B43" s="1048"/>
      <c r="C43" s="1049"/>
      <c r="D43" s="534"/>
      <c r="E43" s="628"/>
      <c r="F43" s="535"/>
      <c r="G43" s="629"/>
      <c r="H43" s="963"/>
      <c r="I43" s="250"/>
    </row>
    <row r="44" spans="1:9" ht="19.899999999999999" customHeight="1">
      <c r="A44" s="201"/>
      <c r="B44" s="1048"/>
      <c r="C44" s="1049"/>
      <c r="D44" s="534"/>
      <c r="E44" s="628"/>
      <c r="F44" s="535"/>
      <c r="G44" s="629"/>
      <c r="H44" s="963"/>
      <c r="I44" s="250"/>
    </row>
    <row r="45" spans="1:9" ht="19.899999999999999" customHeight="1">
      <c r="A45" s="201"/>
      <c r="B45" s="1048"/>
      <c r="C45" s="1049"/>
      <c r="D45" s="534"/>
      <c r="E45" s="628"/>
      <c r="F45" s="535"/>
      <c r="G45" s="629"/>
      <c r="H45" s="963"/>
      <c r="I45" s="250"/>
    </row>
    <row r="46" spans="1:9" ht="19.899999999999999" customHeight="1">
      <c r="A46" s="201"/>
      <c r="B46" s="271"/>
      <c r="C46" s="298"/>
      <c r="D46" s="293">
        <f>SUM(D33:D45)</f>
        <v>0</v>
      </c>
      <c r="E46" s="180"/>
      <c r="F46" s="180"/>
      <c r="G46" s="180"/>
      <c r="H46" s="180"/>
      <c r="I46" s="250"/>
    </row>
    <row r="47" spans="1:9" ht="19.899999999999999" customHeight="1">
      <c r="A47" s="201"/>
      <c r="B47" s="271"/>
      <c r="C47" s="256"/>
      <c r="D47" s="128" t="s">
        <v>6</v>
      </c>
      <c r="E47" s="319">
        <f>SUM(E33:E45)</f>
        <v>0</v>
      </c>
      <c r="F47" s="257"/>
      <c r="G47" s="257"/>
      <c r="H47" s="257"/>
      <c r="I47" s="250"/>
    </row>
    <row r="48" spans="1:9" ht="19.899999999999999" customHeight="1">
      <c r="A48" s="201"/>
      <c r="B48" s="271"/>
      <c r="C48" s="256"/>
      <c r="D48" s="257"/>
      <c r="E48" s="617" t="s">
        <v>197</v>
      </c>
      <c r="F48" s="262">
        <f>SUM(F33:F45)</f>
        <v>0</v>
      </c>
      <c r="G48" s="257"/>
      <c r="H48" s="257"/>
      <c r="I48" s="250"/>
    </row>
    <row r="49" spans="1:9" ht="19.899999999999999" customHeight="1">
      <c r="A49" s="201"/>
      <c r="B49" s="271"/>
      <c r="C49" s="256"/>
      <c r="D49" s="257"/>
      <c r="E49" s="257"/>
      <c r="F49" s="959" t="s">
        <v>471</v>
      </c>
      <c r="G49" s="319">
        <f>SUM(G33:G45)</f>
        <v>0</v>
      </c>
      <c r="H49" s="180"/>
      <c r="I49" s="250"/>
    </row>
    <row r="50" spans="1:9" ht="19.899999999999999" customHeight="1">
      <c r="A50" s="201"/>
      <c r="B50" s="180"/>
      <c r="C50" s="256"/>
      <c r="D50" s="257"/>
      <c r="E50" s="257"/>
      <c r="F50" s="298"/>
      <c r="G50" s="617" t="s">
        <v>197</v>
      </c>
      <c r="H50" s="180"/>
      <c r="I50" s="250"/>
    </row>
    <row r="51" spans="1:9" ht="19.899999999999999" customHeight="1">
      <c r="A51" s="201"/>
      <c r="B51" s="258" t="s">
        <v>198</v>
      </c>
      <c r="C51" s="256"/>
      <c r="D51" s="257"/>
      <c r="E51" s="257"/>
      <c r="F51" s="298"/>
      <c r="G51" s="298"/>
      <c r="H51" s="180"/>
      <c r="I51" s="250"/>
    </row>
    <row r="52" spans="1:9" ht="15" customHeight="1" thickBot="1">
      <c r="A52" s="201"/>
      <c r="B52" s="258"/>
      <c r="C52" s="256"/>
      <c r="D52" s="256"/>
      <c r="E52" s="256"/>
      <c r="F52" s="256"/>
      <c r="G52" s="256"/>
      <c r="H52" s="256"/>
      <c r="I52" s="250"/>
    </row>
    <row r="53" spans="1:9" ht="19.899999999999999" customHeight="1">
      <c r="A53" s="201"/>
      <c r="B53" s="314"/>
      <c r="C53" s="603"/>
      <c r="D53" s="605" t="s">
        <v>199</v>
      </c>
      <c r="E53" s="606"/>
      <c r="F53" s="607"/>
      <c r="G53" s="317" t="s">
        <v>200</v>
      </c>
      <c r="H53" s="318"/>
      <c r="I53" s="250"/>
    </row>
    <row r="54" spans="1:9" ht="19.899999999999999" customHeight="1">
      <c r="A54" s="201"/>
      <c r="B54" s="315" t="s">
        <v>201</v>
      </c>
      <c r="C54" s="604"/>
      <c r="D54" s="608" t="s">
        <v>202</v>
      </c>
      <c r="E54" s="312" t="s">
        <v>232</v>
      </c>
      <c r="F54" s="609" t="s">
        <v>203</v>
      </c>
      <c r="G54" s="313" t="s">
        <v>159</v>
      </c>
      <c r="H54" s="264" t="s">
        <v>154</v>
      </c>
      <c r="I54" s="250"/>
    </row>
    <row r="55" spans="1:9" ht="19.899999999999999" customHeight="1">
      <c r="A55" s="201"/>
      <c r="B55" s="1048"/>
      <c r="C55" s="1085"/>
      <c r="D55" s="610"/>
      <c r="E55" s="462"/>
      <c r="F55" s="611"/>
      <c r="G55" s="960"/>
      <c r="H55" s="962"/>
      <c r="I55" s="250"/>
    </row>
    <row r="56" spans="1:9" ht="19.899999999999999" customHeight="1">
      <c r="A56" s="201"/>
      <c r="B56" s="1048"/>
      <c r="C56" s="1085"/>
      <c r="D56" s="610"/>
      <c r="E56" s="462"/>
      <c r="F56" s="611"/>
      <c r="G56" s="960"/>
      <c r="H56" s="962"/>
      <c r="I56" s="250"/>
    </row>
    <row r="57" spans="1:9" ht="19.899999999999999" customHeight="1">
      <c r="A57" s="201"/>
      <c r="B57" s="1048"/>
      <c r="C57" s="1085"/>
      <c r="D57" s="610"/>
      <c r="E57" s="462"/>
      <c r="F57" s="611"/>
      <c r="G57" s="960"/>
      <c r="H57" s="962"/>
      <c r="I57" s="250"/>
    </row>
    <row r="58" spans="1:9" ht="19.899999999999999" customHeight="1">
      <c r="A58" s="201"/>
      <c r="B58" s="1048"/>
      <c r="C58" s="1085"/>
      <c r="D58" s="610"/>
      <c r="E58" s="462"/>
      <c r="F58" s="611"/>
      <c r="G58" s="960"/>
      <c r="H58" s="962"/>
      <c r="I58" s="250"/>
    </row>
    <row r="59" spans="1:9" ht="19.899999999999999" customHeight="1">
      <c r="A59" s="201"/>
      <c r="B59" s="1048"/>
      <c r="C59" s="1085"/>
      <c r="D59" s="610"/>
      <c r="E59" s="462"/>
      <c r="F59" s="611"/>
      <c r="G59" s="961"/>
      <c r="H59" s="962"/>
      <c r="I59" s="250"/>
    </row>
    <row r="60" spans="1:9" ht="19.899999999999999" customHeight="1" thickBot="1">
      <c r="A60" s="201"/>
      <c r="B60" s="256"/>
      <c r="C60" s="256" t="s">
        <v>204</v>
      </c>
      <c r="D60" s="612">
        <f>SUM(D55:D59)</f>
        <v>0</v>
      </c>
      <c r="E60" s="613">
        <f>SUM(E55:E59)</f>
        <v>0</v>
      </c>
      <c r="F60" s="614">
        <f>SUM(F55:F59)</f>
        <v>0</v>
      </c>
      <c r="G60" s="615"/>
      <c r="H60" s="616"/>
      <c r="I60" s="250"/>
    </row>
    <row r="61" spans="1:9" ht="13.9" customHeight="1">
      <c r="A61" s="201"/>
      <c r="B61" s="256"/>
      <c r="C61" s="256"/>
      <c r="D61" s="256"/>
      <c r="E61" s="256"/>
      <c r="F61" s="256"/>
      <c r="G61" s="256"/>
      <c r="H61" s="256"/>
      <c r="I61" s="250"/>
    </row>
    <row r="62" spans="1:9" ht="16.899999999999999" customHeight="1">
      <c r="A62" s="201"/>
      <c r="B62" s="308" t="s">
        <v>42</v>
      </c>
      <c r="C62" s="471"/>
      <c r="D62" s="472" t="s">
        <v>43</v>
      </c>
      <c r="E62" s="473"/>
      <c r="F62" s="472"/>
      <c r="G62" s="474"/>
      <c r="H62" s="475"/>
      <c r="I62" s="306"/>
    </row>
    <row r="63" spans="1:9" ht="16.899999999999999" customHeight="1">
      <c r="A63" s="201"/>
      <c r="B63" s="309"/>
      <c r="C63" s="476"/>
      <c r="D63" s="477"/>
      <c r="E63" s="470"/>
      <c r="F63" s="477"/>
      <c r="G63" s="470"/>
      <c r="H63" s="478"/>
      <c r="I63" s="307"/>
    </row>
    <row r="64" spans="1:9" ht="16.899999999999999" customHeight="1">
      <c r="A64" s="201"/>
      <c r="B64" s="310"/>
      <c r="C64" s="479"/>
      <c r="D64" s="477"/>
      <c r="E64" s="470"/>
      <c r="F64" s="480" t="s">
        <v>44</v>
      </c>
      <c r="G64" s="481"/>
      <c r="H64" s="482"/>
      <c r="I64" s="307"/>
    </row>
    <row r="65" spans="1:9" ht="16.899999999999999" customHeight="1">
      <c r="A65" s="201"/>
      <c r="B65" s="310"/>
      <c r="C65" s="479"/>
      <c r="D65" s="477"/>
      <c r="E65" s="470"/>
      <c r="F65" s="477"/>
      <c r="G65" s="477"/>
      <c r="H65" s="482"/>
      <c r="I65" s="307"/>
    </row>
    <row r="66" spans="1:9" ht="16.899999999999999" customHeight="1">
      <c r="A66" s="201"/>
      <c r="B66" s="310"/>
      <c r="C66" s="479"/>
      <c r="D66" s="470" t="s">
        <v>208</v>
      </c>
      <c r="E66" s="470"/>
      <c r="F66" s="483" t="s">
        <v>45</v>
      </c>
      <c r="G66" s="481"/>
      <c r="H66" s="482"/>
      <c r="I66" s="250"/>
    </row>
    <row r="67" spans="1:9" ht="16.899999999999999" customHeight="1">
      <c r="A67" s="201"/>
      <c r="B67" s="311"/>
      <c r="C67" s="484"/>
      <c r="D67" s="485"/>
      <c r="E67" s="486"/>
      <c r="F67" s="486"/>
      <c r="G67" s="485"/>
      <c r="H67" s="487"/>
      <c r="I67" s="306"/>
    </row>
    <row r="68" spans="1:9" ht="13.9" customHeight="1" thickBot="1">
      <c r="A68" s="203"/>
      <c r="B68" s="260"/>
      <c r="C68" s="260"/>
      <c r="D68" s="260"/>
      <c r="E68" s="260"/>
      <c r="F68" s="260"/>
      <c r="G68" s="260"/>
      <c r="H68" s="260"/>
      <c r="I68" s="261"/>
    </row>
    <row r="69" spans="1:9">
      <c r="B69" s="1"/>
      <c r="C69" s="2"/>
      <c r="D69" s="2"/>
      <c r="E69" s="2"/>
      <c r="F69" s="2"/>
      <c r="G69" s="2"/>
      <c r="H69" s="2"/>
    </row>
    <row r="70" spans="1:9">
      <c r="B70" s="1"/>
      <c r="C70" s="2"/>
      <c r="D70" s="2"/>
      <c r="E70" s="2"/>
      <c r="F70" s="2"/>
      <c r="G70" s="2"/>
      <c r="H70" s="2"/>
    </row>
    <row r="71" spans="1:9">
      <c r="B71" s="1"/>
      <c r="C71" s="2"/>
      <c r="D71" s="2"/>
      <c r="E71" s="2"/>
      <c r="F71" s="2"/>
      <c r="G71" s="2"/>
      <c r="H71" s="2"/>
    </row>
    <row r="72" spans="1:9">
      <c r="B72" s="1"/>
      <c r="C72" s="2"/>
      <c r="D72" s="2"/>
      <c r="E72" s="2"/>
      <c r="F72" s="2"/>
      <c r="G72" s="2"/>
      <c r="H72" s="2"/>
    </row>
    <row r="73" spans="1:9">
      <c r="B73" s="1"/>
      <c r="C73" s="2"/>
      <c r="D73" s="2"/>
      <c r="E73" s="2"/>
      <c r="F73" s="2"/>
      <c r="G73" s="2"/>
      <c r="H73" s="2"/>
    </row>
    <row r="74" spans="1:9">
      <c r="B74" s="1"/>
      <c r="C74" s="2"/>
      <c r="D74" s="2"/>
      <c r="E74" s="2"/>
      <c r="F74" s="2"/>
      <c r="G74" s="2"/>
      <c r="H74" s="2"/>
    </row>
    <row r="75" spans="1:9">
      <c r="B75" s="1"/>
      <c r="C75" s="2"/>
      <c r="D75" s="2"/>
      <c r="E75" s="2"/>
      <c r="F75" s="2"/>
      <c r="G75" s="2"/>
      <c r="H75" s="2"/>
    </row>
    <row r="76" spans="1:9">
      <c r="B76" s="1"/>
      <c r="C76" s="2"/>
      <c r="D76" s="2"/>
      <c r="E76" s="2"/>
      <c r="F76" s="2"/>
      <c r="G76" s="2"/>
      <c r="H76" s="2"/>
    </row>
    <row r="77" spans="1:9">
      <c r="B77" s="1"/>
      <c r="C77" s="2"/>
      <c r="D77" s="2"/>
      <c r="E77" s="2"/>
      <c r="F77" s="2"/>
      <c r="G77" s="2"/>
      <c r="H77" s="2"/>
    </row>
    <row r="78" spans="1:9">
      <c r="B78" s="1"/>
      <c r="C78" s="2"/>
      <c r="D78" s="2"/>
      <c r="E78" s="2"/>
      <c r="F78" s="2"/>
      <c r="G78" s="2"/>
      <c r="H78" s="2"/>
    </row>
    <row r="79" spans="1:9">
      <c r="B79" s="1"/>
      <c r="C79" s="2"/>
      <c r="D79" s="2"/>
      <c r="E79" s="2"/>
      <c r="F79" s="2"/>
      <c r="G79" s="2"/>
      <c r="H79" s="2"/>
    </row>
    <row r="80" spans="1:9">
      <c r="B80" s="1"/>
      <c r="C80" s="2"/>
      <c r="D80" s="2"/>
      <c r="E80" s="2"/>
      <c r="F80" s="2"/>
      <c r="G80" s="2"/>
      <c r="H80" s="2"/>
    </row>
    <row r="81" spans="2:8">
      <c r="B81" s="1"/>
      <c r="C81" s="2"/>
      <c r="D81" s="2"/>
      <c r="E81" s="2"/>
      <c r="F81" s="2"/>
      <c r="G81" s="2"/>
      <c r="H81" s="2"/>
    </row>
    <row r="82" spans="2:8">
      <c r="B82" s="1"/>
      <c r="C82" s="2"/>
      <c r="D82" s="2"/>
      <c r="E82" s="2"/>
      <c r="F82" s="2"/>
      <c r="G82" s="2"/>
      <c r="H82" s="2"/>
    </row>
    <row r="83" spans="2:8">
      <c r="B83" s="1"/>
      <c r="C83" s="2"/>
      <c r="D83" s="2"/>
      <c r="E83" s="2"/>
      <c r="F83" s="2"/>
      <c r="G83" s="2"/>
      <c r="H83" s="2"/>
    </row>
    <row r="84" spans="2:8">
      <c r="B84" s="1"/>
      <c r="C84" s="2"/>
      <c r="D84" s="2"/>
      <c r="E84" s="2"/>
      <c r="F84" s="2"/>
      <c r="G84" s="2"/>
      <c r="H84" s="2"/>
    </row>
    <row r="85" spans="2:8">
      <c r="B85" s="1"/>
      <c r="C85" s="2"/>
      <c r="D85" s="2"/>
      <c r="E85" s="2"/>
      <c r="F85" s="2"/>
      <c r="G85" s="2"/>
      <c r="H85" s="2"/>
    </row>
    <row r="86" spans="2:8">
      <c r="B86" s="1"/>
      <c r="C86" s="2"/>
      <c r="D86" s="2"/>
      <c r="E86" s="2"/>
      <c r="F86" s="2"/>
      <c r="G86" s="2"/>
      <c r="H86" s="2"/>
    </row>
    <row r="87" spans="2:8">
      <c r="B87" s="1"/>
      <c r="C87" s="2"/>
      <c r="D87" s="2"/>
      <c r="E87" s="2"/>
      <c r="F87" s="2"/>
      <c r="G87" s="2"/>
      <c r="H87" s="2"/>
    </row>
    <row r="88" spans="2:8">
      <c r="B88" s="1"/>
      <c r="C88" s="2"/>
      <c r="D88" s="2"/>
      <c r="E88" s="2"/>
      <c r="F88" s="2"/>
      <c r="G88" s="2"/>
      <c r="H88" s="2"/>
    </row>
    <row r="89" spans="2:8">
      <c r="B89" s="1"/>
      <c r="C89" s="2"/>
      <c r="D89" s="2"/>
      <c r="E89" s="2"/>
      <c r="F89" s="2"/>
      <c r="G89" s="2"/>
      <c r="H89" s="2"/>
    </row>
    <row r="90" spans="2:8">
      <c r="B90" s="1"/>
      <c r="C90" s="2"/>
      <c r="D90" s="2"/>
      <c r="E90" s="2"/>
      <c r="F90" s="2"/>
      <c r="G90" s="2"/>
      <c r="H90" s="2"/>
    </row>
    <row r="91" spans="2:8">
      <c r="B91" s="1"/>
      <c r="C91" s="2"/>
      <c r="D91" s="2"/>
      <c r="E91" s="2"/>
      <c r="F91" s="2"/>
      <c r="G91" s="2"/>
      <c r="H91" s="2"/>
    </row>
    <row r="92" spans="2:8">
      <c r="B92" s="1"/>
      <c r="C92" s="2"/>
      <c r="D92" s="2"/>
      <c r="E92" s="2"/>
      <c r="F92" s="2"/>
      <c r="G92" s="2"/>
      <c r="H92" s="2"/>
    </row>
    <row r="93" spans="2:8">
      <c r="B93" s="1"/>
      <c r="C93" s="2"/>
      <c r="D93" s="2"/>
      <c r="E93" s="2"/>
      <c r="F93" s="2"/>
      <c r="G93" s="2"/>
      <c r="H93" s="2"/>
    </row>
    <row r="94" spans="2:8">
      <c r="B94" s="1"/>
      <c r="C94" s="2"/>
      <c r="D94" s="2"/>
      <c r="E94" s="2"/>
      <c r="F94" s="2"/>
      <c r="G94" s="2"/>
      <c r="H94" s="2"/>
    </row>
    <row r="95" spans="2:8">
      <c r="B95" s="1"/>
      <c r="C95" s="2"/>
      <c r="D95" s="2"/>
      <c r="E95" s="2"/>
      <c r="F95" s="2"/>
      <c r="G95" s="2"/>
      <c r="H95" s="2"/>
    </row>
    <row r="96" spans="2:8">
      <c r="B96" s="1"/>
      <c r="C96" s="2"/>
      <c r="D96" s="2"/>
      <c r="E96" s="2"/>
      <c r="F96" s="2"/>
      <c r="G96" s="2"/>
      <c r="H96" s="2"/>
    </row>
    <row r="97" spans="2:8">
      <c r="B97" s="1"/>
      <c r="C97" s="2"/>
      <c r="D97" s="2"/>
      <c r="E97" s="2"/>
      <c r="F97" s="2"/>
      <c r="G97" s="2"/>
      <c r="H97" s="2"/>
    </row>
    <row r="98" spans="2:8">
      <c r="B98" s="1"/>
      <c r="C98" s="2"/>
      <c r="D98" s="2"/>
      <c r="E98" s="2"/>
      <c r="F98" s="2"/>
      <c r="G98" s="2"/>
      <c r="H98" s="2"/>
    </row>
    <row r="99" spans="2:8">
      <c r="B99" s="1"/>
      <c r="C99" s="2"/>
      <c r="D99" s="2"/>
      <c r="E99" s="2"/>
      <c r="F99" s="2"/>
      <c r="G99" s="2"/>
      <c r="H99" s="2"/>
    </row>
    <row r="100" spans="2:8">
      <c r="B100" s="1"/>
      <c r="C100" s="2"/>
      <c r="D100" s="2"/>
      <c r="E100" s="2"/>
      <c r="F100" s="2"/>
      <c r="G100" s="2"/>
      <c r="H100" s="2"/>
    </row>
    <row r="101" spans="2:8">
      <c r="B101" s="1"/>
      <c r="C101" s="2"/>
      <c r="D101" s="2"/>
      <c r="E101" s="2"/>
      <c r="F101" s="2"/>
      <c r="G101" s="2"/>
      <c r="H101" s="2"/>
    </row>
    <row r="102" spans="2:8">
      <c r="B102" s="1"/>
      <c r="C102" s="2"/>
      <c r="D102" s="2"/>
      <c r="E102" s="2"/>
      <c r="F102" s="2"/>
      <c r="G102" s="2"/>
      <c r="H102" s="2"/>
    </row>
    <row r="103" spans="2:8">
      <c r="B103" s="1"/>
      <c r="C103" s="2"/>
      <c r="D103" s="2"/>
      <c r="E103" s="2"/>
      <c r="F103" s="2"/>
      <c r="G103" s="2"/>
      <c r="H103" s="2"/>
    </row>
    <row r="104" spans="2:8">
      <c r="B104" s="1"/>
      <c r="C104" s="2"/>
      <c r="D104" s="2"/>
      <c r="E104" s="2"/>
      <c r="F104" s="2"/>
      <c r="G104" s="2"/>
      <c r="H104" s="2"/>
    </row>
    <row r="105" spans="2:8">
      <c r="B105" s="1"/>
      <c r="C105" s="2"/>
      <c r="D105" s="2"/>
      <c r="E105" s="2"/>
      <c r="F105" s="2"/>
      <c r="G105" s="2"/>
      <c r="H105" s="2"/>
    </row>
    <row r="106" spans="2:8">
      <c r="B106" s="1"/>
      <c r="C106" s="2"/>
      <c r="D106" s="2"/>
      <c r="E106" s="2"/>
      <c r="F106" s="2"/>
      <c r="G106" s="2"/>
      <c r="H106" s="2"/>
    </row>
    <row r="107" spans="2:8">
      <c r="B107" s="1"/>
      <c r="C107" s="2"/>
      <c r="D107" s="2"/>
      <c r="E107" s="2"/>
      <c r="F107" s="2"/>
      <c r="G107" s="2"/>
      <c r="H107" s="2"/>
    </row>
    <row r="108" spans="2:8">
      <c r="B108" s="1"/>
      <c r="C108" s="2"/>
      <c r="D108" s="2"/>
      <c r="E108" s="2"/>
      <c r="F108" s="2"/>
      <c r="G108" s="2"/>
      <c r="H108" s="2"/>
    </row>
    <row r="109" spans="2:8">
      <c r="B109" s="1"/>
      <c r="C109" s="2"/>
      <c r="D109" s="2"/>
      <c r="E109" s="2"/>
      <c r="F109" s="2"/>
      <c r="G109" s="2"/>
      <c r="H109" s="2"/>
    </row>
    <row r="110" spans="2:8">
      <c r="B110" s="1"/>
      <c r="C110" s="2"/>
      <c r="D110" s="2"/>
      <c r="E110" s="2"/>
      <c r="F110" s="2"/>
      <c r="G110" s="2"/>
      <c r="H110" s="2"/>
    </row>
    <row r="111" spans="2:8">
      <c r="B111" s="1"/>
      <c r="C111" s="2"/>
      <c r="D111" s="2"/>
      <c r="E111" s="2"/>
      <c r="F111" s="2"/>
      <c r="G111" s="2"/>
      <c r="H111" s="2"/>
    </row>
    <row r="112" spans="2:8">
      <c r="B112" s="1"/>
      <c r="C112" s="2"/>
      <c r="D112" s="2"/>
      <c r="E112" s="2"/>
      <c r="F112" s="2"/>
      <c r="G112" s="2"/>
      <c r="H112" s="2"/>
    </row>
    <row r="113" spans="2:8">
      <c r="B113" s="1"/>
      <c r="C113" s="2"/>
      <c r="D113" s="2"/>
      <c r="E113" s="2"/>
      <c r="F113" s="2"/>
      <c r="G113" s="2"/>
      <c r="H113" s="2"/>
    </row>
    <row r="114" spans="2:8">
      <c r="B114" s="1"/>
      <c r="C114" s="2"/>
      <c r="D114" s="2"/>
      <c r="E114" s="2"/>
      <c r="F114" s="2"/>
      <c r="G114" s="2"/>
      <c r="H114" s="2"/>
    </row>
    <row r="115" spans="2:8">
      <c r="B115" s="1"/>
      <c r="C115" s="2"/>
      <c r="D115" s="2"/>
      <c r="E115" s="2"/>
      <c r="F115" s="2"/>
      <c r="G115" s="2"/>
      <c r="H115" s="2"/>
    </row>
    <row r="116" spans="2:8">
      <c r="B116" s="1"/>
      <c r="C116" s="2"/>
      <c r="D116" s="2"/>
      <c r="E116" s="2"/>
      <c r="F116" s="2"/>
      <c r="G116" s="2"/>
      <c r="H116" s="2"/>
    </row>
    <row r="117" spans="2:8">
      <c r="B117" s="1"/>
      <c r="C117" s="2"/>
      <c r="D117" s="2"/>
      <c r="E117" s="2"/>
      <c r="F117" s="2"/>
      <c r="G117" s="2"/>
      <c r="H117" s="2"/>
    </row>
    <row r="118" spans="2:8">
      <c r="B118" s="1"/>
      <c r="C118" s="2"/>
      <c r="D118" s="2"/>
      <c r="E118" s="2"/>
      <c r="F118" s="2"/>
      <c r="G118" s="2"/>
      <c r="H118" s="2"/>
    </row>
    <row r="119" spans="2:8">
      <c r="B119" s="1"/>
      <c r="C119" s="2"/>
      <c r="D119" s="2"/>
      <c r="E119" s="2"/>
      <c r="F119" s="2"/>
      <c r="G119" s="2"/>
      <c r="H119" s="2"/>
    </row>
    <row r="120" spans="2:8">
      <c r="B120" s="1"/>
      <c r="C120" s="2"/>
      <c r="D120" s="2"/>
      <c r="E120" s="2"/>
      <c r="F120" s="2"/>
      <c r="G120" s="2"/>
      <c r="H120" s="2"/>
    </row>
    <row r="121" spans="2:8">
      <c r="B121" s="1"/>
      <c r="C121" s="2"/>
      <c r="D121" s="2"/>
      <c r="E121" s="2"/>
      <c r="F121" s="2"/>
      <c r="G121" s="2"/>
      <c r="H121" s="2"/>
    </row>
    <row r="122" spans="2:8">
      <c r="B122" s="1"/>
      <c r="C122" s="2"/>
      <c r="D122" s="2"/>
      <c r="E122" s="2"/>
      <c r="F122" s="2"/>
      <c r="G122" s="2"/>
      <c r="H122" s="2"/>
    </row>
    <row r="123" spans="2:8">
      <c r="B123" s="1"/>
      <c r="C123" s="2"/>
      <c r="D123" s="2"/>
      <c r="E123" s="2"/>
      <c r="F123" s="2"/>
      <c r="G123" s="2"/>
      <c r="H123" s="2"/>
    </row>
    <row r="124" spans="2:8">
      <c r="B124" s="1"/>
      <c r="C124" s="2"/>
      <c r="D124" s="2"/>
      <c r="E124" s="2"/>
      <c r="F124" s="2"/>
      <c r="G124" s="2"/>
      <c r="H124" s="2"/>
    </row>
    <row r="125" spans="2:8">
      <c r="B125" s="1"/>
      <c r="C125" s="2"/>
      <c r="D125" s="2"/>
      <c r="E125" s="2"/>
      <c r="F125" s="2"/>
      <c r="G125" s="2"/>
      <c r="H125" s="2"/>
    </row>
    <row r="126" spans="2:8">
      <c r="B126" s="1"/>
      <c r="C126" s="2"/>
      <c r="D126" s="2"/>
      <c r="E126" s="2"/>
      <c r="F126" s="2"/>
      <c r="G126" s="2"/>
      <c r="H126" s="2"/>
    </row>
    <row r="127" spans="2:8">
      <c r="B127" s="1"/>
      <c r="C127" s="2"/>
      <c r="D127" s="2"/>
      <c r="E127" s="2"/>
      <c r="F127" s="2"/>
      <c r="G127" s="2"/>
      <c r="H127" s="2"/>
    </row>
    <row r="128" spans="2:8">
      <c r="B128" s="1"/>
      <c r="C128" s="2"/>
      <c r="D128" s="2"/>
      <c r="E128" s="2"/>
      <c r="F128" s="2"/>
      <c r="G128" s="2"/>
      <c r="H128" s="2"/>
    </row>
    <row r="129" spans="2:8">
      <c r="B129" s="1"/>
      <c r="C129" s="2"/>
      <c r="D129" s="2"/>
      <c r="E129" s="2"/>
      <c r="F129" s="2"/>
      <c r="G129" s="2"/>
      <c r="H129" s="2"/>
    </row>
    <row r="130" spans="2:8">
      <c r="B130" s="1"/>
      <c r="C130" s="2"/>
      <c r="D130" s="2"/>
      <c r="E130" s="2"/>
      <c r="F130" s="2"/>
      <c r="G130" s="2"/>
      <c r="H130" s="2"/>
    </row>
    <row r="131" spans="2:8">
      <c r="B131" s="1"/>
      <c r="C131" s="2"/>
      <c r="D131" s="2"/>
      <c r="E131" s="2"/>
      <c r="F131" s="2"/>
      <c r="G131" s="2"/>
      <c r="H131" s="2"/>
    </row>
    <row r="132" spans="2:8">
      <c r="B132" s="1"/>
      <c r="C132" s="2"/>
      <c r="D132" s="2"/>
      <c r="E132" s="2"/>
      <c r="F132" s="2"/>
      <c r="G132" s="2"/>
      <c r="H132" s="2"/>
    </row>
    <row r="133" spans="2:8">
      <c r="B133" s="1"/>
      <c r="C133" s="2"/>
      <c r="D133" s="2"/>
      <c r="E133" s="2"/>
      <c r="F133" s="2"/>
      <c r="G133" s="2"/>
      <c r="H133" s="2"/>
    </row>
    <row r="134" spans="2:8">
      <c r="B134" s="1"/>
      <c r="C134" s="2"/>
      <c r="D134" s="2"/>
      <c r="E134" s="2"/>
      <c r="F134" s="2"/>
      <c r="G134" s="2"/>
      <c r="H134" s="2"/>
    </row>
    <row r="135" spans="2:8">
      <c r="B135" s="1"/>
      <c r="C135" s="2"/>
      <c r="D135" s="2"/>
      <c r="E135" s="2"/>
      <c r="F135" s="2"/>
      <c r="G135" s="2"/>
      <c r="H135" s="2"/>
    </row>
    <row r="136" spans="2:8">
      <c r="B136" s="1"/>
      <c r="C136" s="2"/>
      <c r="D136" s="2"/>
      <c r="E136" s="2"/>
      <c r="F136" s="2"/>
      <c r="G136" s="2"/>
      <c r="H136" s="2"/>
    </row>
    <row r="137" spans="2:8">
      <c r="B137" s="1"/>
      <c r="C137" s="2"/>
      <c r="D137" s="2"/>
      <c r="E137" s="2"/>
      <c r="F137" s="2"/>
      <c r="G137" s="2"/>
      <c r="H137" s="2"/>
    </row>
    <row r="138" spans="2:8">
      <c r="B138" s="1"/>
      <c r="C138" s="2"/>
      <c r="D138" s="2"/>
      <c r="E138" s="2"/>
      <c r="F138" s="2"/>
      <c r="G138" s="2"/>
      <c r="H138" s="2"/>
    </row>
    <row r="139" spans="2:8">
      <c r="B139" s="1"/>
      <c r="C139" s="2"/>
      <c r="D139" s="2"/>
      <c r="E139" s="2"/>
      <c r="F139" s="2"/>
      <c r="G139" s="2"/>
      <c r="H139" s="2"/>
    </row>
    <row r="140" spans="2:8">
      <c r="B140" s="1"/>
      <c r="C140" s="2"/>
      <c r="D140" s="2"/>
      <c r="E140" s="2"/>
      <c r="F140" s="2"/>
      <c r="G140" s="2"/>
      <c r="H140" s="2"/>
    </row>
    <row r="141" spans="2:8">
      <c r="B141" s="1"/>
      <c r="C141" s="2"/>
      <c r="D141" s="2"/>
      <c r="E141" s="2"/>
      <c r="F141" s="2"/>
      <c r="G141" s="2"/>
      <c r="H141" s="2"/>
    </row>
    <row r="142" spans="2:8">
      <c r="B142" s="1"/>
      <c r="C142" s="2"/>
      <c r="D142" s="2"/>
      <c r="E142" s="2"/>
      <c r="F142" s="2"/>
      <c r="G142" s="2"/>
      <c r="H142" s="2"/>
    </row>
    <row r="143" spans="2:8">
      <c r="B143" s="1"/>
      <c r="C143" s="2"/>
      <c r="D143" s="2"/>
      <c r="E143" s="2"/>
      <c r="F143" s="2"/>
      <c r="G143" s="2"/>
      <c r="H143" s="2"/>
    </row>
    <row r="144" spans="2:8">
      <c r="B144" s="1"/>
      <c r="C144" s="2"/>
      <c r="D144" s="2"/>
      <c r="E144" s="2"/>
      <c r="F144" s="2"/>
      <c r="G144" s="2"/>
      <c r="H144" s="2"/>
    </row>
    <row r="145" spans="2:8">
      <c r="B145" s="1"/>
      <c r="C145" s="2"/>
      <c r="D145" s="2"/>
      <c r="E145" s="2"/>
      <c r="F145" s="2"/>
      <c r="G145" s="2"/>
      <c r="H145" s="2"/>
    </row>
    <row r="146" spans="2:8">
      <c r="B146" s="1"/>
      <c r="C146" s="2"/>
      <c r="D146" s="2"/>
      <c r="E146" s="2"/>
      <c r="F146" s="2"/>
      <c r="G146" s="2"/>
      <c r="H146" s="2"/>
    </row>
    <row r="147" spans="2:8">
      <c r="B147" s="1"/>
      <c r="C147" s="2"/>
      <c r="D147" s="2"/>
      <c r="E147" s="2"/>
      <c r="F147" s="2"/>
      <c r="G147" s="2"/>
      <c r="H147" s="2"/>
    </row>
    <row r="148" spans="2:8">
      <c r="B148" s="1"/>
      <c r="C148" s="2"/>
      <c r="D148" s="2"/>
      <c r="E148" s="2"/>
      <c r="F148" s="2"/>
      <c r="G148" s="2"/>
      <c r="H148" s="2"/>
    </row>
    <row r="149" spans="2:8">
      <c r="B149" s="1"/>
      <c r="C149" s="2"/>
      <c r="D149" s="2"/>
      <c r="E149" s="2"/>
      <c r="F149" s="2"/>
      <c r="G149" s="2"/>
      <c r="H149" s="2"/>
    </row>
    <row r="150" spans="2:8">
      <c r="B150" s="1"/>
      <c r="C150" s="2"/>
      <c r="D150" s="2"/>
      <c r="E150" s="2"/>
      <c r="F150" s="2"/>
      <c r="G150" s="2"/>
      <c r="H150" s="2"/>
    </row>
    <row r="151" spans="2:8">
      <c r="B151" s="1"/>
      <c r="C151" s="2"/>
      <c r="D151" s="2"/>
      <c r="E151" s="2"/>
      <c r="F151" s="2"/>
      <c r="G151" s="2"/>
      <c r="H151" s="2"/>
    </row>
    <row r="152" spans="2:8">
      <c r="B152" s="1"/>
      <c r="C152" s="2"/>
      <c r="D152" s="2"/>
      <c r="E152" s="2"/>
      <c r="F152" s="2"/>
      <c r="G152" s="2"/>
      <c r="H152" s="2"/>
    </row>
    <row r="153" spans="2:8">
      <c r="B153" s="1"/>
      <c r="C153" s="2"/>
      <c r="D153" s="2"/>
      <c r="E153" s="2"/>
      <c r="F153" s="2"/>
      <c r="G153" s="2"/>
      <c r="H153" s="2"/>
    </row>
    <row r="154" spans="2:8">
      <c r="B154" s="1"/>
      <c r="C154" s="2"/>
      <c r="D154" s="2"/>
      <c r="E154" s="2"/>
      <c r="F154" s="2"/>
      <c r="G154" s="2"/>
      <c r="H154" s="2"/>
    </row>
    <row r="155" spans="2:8">
      <c r="B155" s="1"/>
      <c r="C155" s="2"/>
      <c r="D155" s="2"/>
      <c r="E155" s="2"/>
      <c r="F155" s="2"/>
      <c r="G155" s="2"/>
      <c r="H155" s="2"/>
    </row>
    <row r="156" spans="2:8">
      <c r="B156" s="1"/>
      <c r="C156" s="2"/>
      <c r="D156" s="2"/>
      <c r="E156" s="2"/>
      <c r="F156" s="2"/>
      <c r="G156" s="2"/>
      <c r="H156" s="2"/>
    </row>
    <row r="157" spans="2:8">
      <c r="B157" s="1"/>
      <c r="C157" s="2"/>
      <c r="D157" s="2"/>
      <c r="E157" s="2"/>
      <c r="F157" s="2"/>
      <c r="G157" s="2"/>
      <c r="H157" s="2"/>
    </row>
    <row r="158" spans="2:8">
      <c r="B158" s="1"/>
      <c r="C158" s="2"/>
      <c r="D158" s="2"/>
      <c r="E158" s="2"/>
      <c r="F158" s="2"/>
      <c r="G158" s="2"/>
      <c r="H158" s="2"/>
    </row>
    <row r="159" spans="2:8">
      <c r="B159" s="1"/>
      <c r="C159" s="2"/>
      <c r="D159" s="2"/>
      <c r="E159" s="2"/>
      <c r="F159" s="2"/>
      <c r="G159" s="2"/>
      <c r="H159" s="2"/>
    </row>
    <row r="160" spans="2:8">
      <c r="B160" s="1"/>
      <c r="C160" s="2"/>
      <c r="D160" s="2"/>
      <c r="E160" s="2"/>
      <c r="F160" s="2"/>
      <c r="G160" s="2"/>
      <c r="H160" s="2"/>
    </row>
    <row r="161" spans="2:8">
      <c r="B161" s="1"/>
      <c r="C161" s="2"/>
      <c r="D161" s="2"/>
      <c r="E161" s="2"/>
      <c r="F161" s="2"/>
      <c r="G161" s="2"/>
      <c r="H161" s="2"/>
    </row>
    <row r="162" spans="2:8">
      <c r="B162" s="1"/>
      <c r="C162" s="2"/>
      <c r="D162" s="2"/>
      <c r="E162" s="2"/>
      <c r="F162" s="2"/>
      <c r="G162" s="2"/>
      <c r="H162" s="2"/>
    </row>
    <row r="163" spans="2:8">
      <c r="B163" s="1"/>
      <c r="C163" s="2"/>
      <c r="D163" s="2"/>
      <c r="E163" s="2"/>
      <c r="F163" s="2"/>
      <c r="G163" s="2"/>
      <c r="H163" s="2"/>
    </row>
    <row r="164" spans="2:8">
      <c r="B164" s="1"/>
      <c r="C164" s="2"/>
      <c r="D164" s="2"/>
      <c r="E164" s="2"/>
      <c r="F164" s="2"/>
      <c r="G164" s="2"/>
      <c r="H164" s="2"/>
    </row>
    <row r="165" spans="2:8">
      <c r="B165" s="1"/>
      <c r="C165" s="2"/>
      <c r="D165" s="2"/>
      <c r="E165" s="2"/>
      <c r="F165" s="2"/>
      <c r="G165" s="2"/>
      <c r="H165" s="2"/>
    </row>
    <row r="166" spans="2:8">
      <c r="B166" s="1"/>
      <c r="C166" s="2"/>
      <c r="D166" s="2"/>
      <c r="E166" s="2"/>
      <c r="F166" s="2"/>
      <c r="G166" s="2"/>
      <c r="H166" s="2"/>
    </row>
    <row r="167" spans="2:8">
      <c r="B167" s="1"/>
      <c r="C167" s="2"/>
      <c r="D167" s="2"/>
      <c r="E167" s="2"/>
      <c r="F167" s="2"/>
      <c r="G167" s="2"/>
      <c r="H167" s="2"/>
    </row>
    <row r="168" spans="2:8">
      <c r="B168" s="1"/>
      <c r="C168" s="2"/>
      <c r="D168" s="2"/>
      <c r="E168" s="2"/>
      <c r="F168" s="2"/>
      <c r="G168" s="2"/>
      <c r="H168" s="2"/>
    </row>
    <row r="169" spans="2:8">
      <c r="B169" s="1"/>
      <c r="C169" s="2"/>
      <c r="D169" s="2"/>
      <c r="E169" s="2"/>
      <c r="F169" s="2"/>
      <c r="G169" s="2"/>
      <c r="H169" s="2"/>
    </row>
    <row r="170" spans="2:8">
      <c r="B170" s="1"/>
      <c r="C170" s="2"/>
      <c r="D170" s="2"/>
      <c r="E170" s="2"/>
      <c r="F170" s="2"/>
      <c r="G170" s="2"/>
      <c r="H170" s="2"/>
    </row>
    <row r="171" spans="2:8">
      <c r="B171" s="1"/>
      <c r="C171" s="2"/>
      <c r="D171" s="2"/>
      <c r="E171" s="2"/>
      <c r="F171" s="2"/>
      <c r="G171" s="2"/>
      <c r="H171" s="2"/>
    </row>
    <row r="172" spans="2:8">
      <c r="B172" s="1"/>
      <c r="C172" s="2"/>
      <c r="D172" s="2"/>
      <c r="E172" s="2"/>
      <c r="F172" s="2"/>
      <c r="G172" s="2"/>
      <c r="H172" s="2"/>
    </row>
    <row r="173" spans="2:8">
      <c r="B173" s="1"/>
      <c r="C173" s="2"/>
      <c r="D173" s="2"/>
      <c r="E173" s="2"/>
      <c r="F173" s="2"/>
      <c r="G173" s="2"/>
      <c r="H173" s="2"/>
    </row>
    <row r="174" spans="2:8">
      <c r="B174" s="1"/>
      <c r="C174" s="2"/>
      <c r="D174" s="2"/>
      <c r="E174" s="2"/>
      <c r="F174" s="2"/>
      <c r="G174" s="2"/>
      <c r="H174" s="2"/>
    </row>
    <row r="175" spans="2:8">
      <c r="B175" s="1"/>
      <c r="C175" s="2"/>
      <c r="D175" s="2"/>
      <c r="E175" s="2"/>
      <c r="F175" s="2"/>
      <c r="G175" s="2"/>
      <c r="H175" s="2"/>
    </row>
    <row r="176" spans="2:8">
      <c r="B176" s="1"/>
      <c r="C176" s="2"/>
      <c r="D176" s="2"/>
      <c r="E176" s="2"/>
      <c r="F176" s="2"/>
      <c r="G176" s="2"/>
      <c r="H176" s="2"/>
    </row>
    <row r="177" spans="2:8">
      <c r="B177" s="1"/>
      <c r="C177" s="2"/>
      <c r="D177" s="2"/>
      <c r="E177" s="2"/>
      <c r="F177" s="2"/>
      <c r="G177" s="2"/>
      <c r="H177" s="2"/>
    </row>
    <row r="178" spans="2:8">
      <c r="B178" s="1"/>
      <c r="C178" s="2"/>
      <c r="D178" s="2"/>
      <c r="E178" s="2"/>
      <c r="F178" s="2"/>
      <c r="G178" s="2"/>
      <c r="H178" s="2"/>
    </row>
    <row r="179" spans="2:8">
      <c r="B179" s="1"/>
      <c r="C179" s="2"/>
      <c r="D179" s="2"/>
      <c r="E179" s="2"/>
      <c r="F179" s="2"/>
      <c r="G179" s="2"/>
      <c r="H179" s="2"/>
    </row>
    <row r="180" spans="2:8">
      <c r="B180" s="1"/>
      <c r="C180" s="2"/>
      <c r="D180" s="2"/>
      <c r="E180" s="2"/>
      <c r="F180" s="2"/>
      <c r="G180" s="2"/>
      <c r="H180" s="2"/>
    </row>
    <row r="181" spans="2:8">
      <c r="B181" s="1"/>
      <c r="C181" s="2"/>
      <c r="D181" s="2"/>
      <c r="E181" s="2"/>
      <c r="F181" s="2"/>
      <c r="G181" s="2"/>
      <c r="H181" s="2"/>
    </row>
    <row r="182" spans="2:8">
      <c r="B182" s="1"/>
      <c r="C182" s="2"/>
      <c r="D182" s="2"/>
      <c r="E182" s="2"/>
      <c r="F182" s="2"/>
      <c r="G182" s="2"/>
      <c r="H182" s="2"/>
    </row>
    <row r="183" spans="2:8">
      <c r="B183" s="1"/>
      <c r="C183" s="2"/>
      <c r="D183" s="2"/>
      <c r="E183" s="2"/>
      <c r="F183" s="2"/>
      <c r="G183" s="2"/>
      <c r="H183" s="2"/>
    </row>
    <row r="184" spans="2:8">
      <c r="B184" s="1"/>
      <c r="C184" s="2"/>
      <c r="D184" s="2"/>
      <c r="E184" s="2"/>
      <c r="F184" s="2"/>
      <c r="G184" s="2"/>
      <c r="H184" s="2"/>
    </row>
    <row r="185" spans="2:8">
      <c r="B185" s="1"/>
      <c r="C185" s="2"/>
      <c r="D185" s="2"/>
      <c r="E185" s="2"/>
      <c r="F185" s="2"/>
      <c r="G185" s="2"/>
      <c r="H185" s="2"/>
    </row>
    <row r="186" spans="2:8">
      <c r="B186" s="1"/>
      <c r="C186" s="2"/>
      <c r="D186" s="2"/>
      <c r="E186" s="2"/>
      <c r="F186" s="2"/>
      <c r="G186" s="2"/>
      <c r="H186" s="2"/>
    </row>
    <row r="187" spans="2:8">
      <c r="B187" s="1"/>
      <c r="C187" s="2"/>
      <c r="D187" s="2"/>
      <c r="E187" s="2"/>
      <c r="F187" s="2"/>
      <c r="G187" s="2"/>
      <c r="H187" s="2"/>
    </row>
    <row r="188" spans="2:8">
      <c r="B188" s="1"/>
      <c r="C188" s="2"/>
      <c r="D188" s="2"/>
      <c r="E188" s="2"/>
      <c r="F188" s="2"/>
      <c r="G188" s="2"/>
      <c r="H188" s="2"/>
    </row>
    <row r="189" spans="2:8">
      <c r="B189" s="1"/>
      <c r="C189" s="2"/>
      <c r="D189" s="2"/>
      <c r="E189" s="2"/>
      <c r="F189" s="2"/>
      <c r="G189" s="2"/>
      <c r="H189" s="2"/>
    </row>
    <row r="190" spans="2:8">
      <c r="B190" s="1"/>
      <c r="C190" s="2"/>
      <c r="D190" s="2"/>
      <c r="E190" s="2"/>
      <c r="F190" s="2"/>
      <c r="G190" s="2"/>
      <c r="H190" s="2"/>
    </row>
    <row r="191" spans="2:8">
      <c r="B191" s="1"/>
      <c r="C191" s="2"/>
      <c r="D191" s="2"/>
      <c r="E191" s="2"/>
      <c r="F191" s="2"/>
      <c r="G191" s="2"/>
      <c r="H191" s="2"/>
    </row>
    <row r="192" spans="2:8">
      <c r="B192" s="1"/>
      <c r="C192" s="2"/>
      <c r="D192" s="2"/>
      <c r="E192" s="2"/>
      <c r="F192" s="2"/>
      <c r="G192" s="2"/>
      <c r="H192" s="2"/>
    </row>
    <row r="193" spans="2:8">
      <c r="B193" s="1"/>
      <c r="C193" s="2"/>
      <c r="D193" s="2"/>
      <c r="E193" s="2"/>
      <c r="F193" s="2"/>
      <c r="G193" s="2"/>
      <c r="H193" s="2"/>
    </row>
    <row r="194" spans="2:8">
      <c r="B194" s="1"/>
      <c r="C194" s="2"/>
      <c r="D194" s="2"/>
      <c r="E194" s="2"/>
      <c r="F194" s="2"/>
      <c r="G194" s="2"/>
      <c r="H194" s="2"/>
    </row>
    <row r="195" spans="2:8">
      <c r="B195" s="1"/>
      <c r="C195" s="2"/>
      <c r="D195" s="2"/>
      <c r="E195" s="2"/>
      <c r="F195" s="2"/>
      <c r="G195" s="2"/>
      <c r="H195" s="2"/>
    </row>
    <row r="196" spans="2:8">
      <c r="B196" s="1"/>
      <c r="C196" s="2"/>
      <c r="D196" s="2"/>
      <c r="E196" s="2"/>
      <c r="F196" s="2"/>
      <c r="G196" s="2"/>
      <c r="H196" s="2"/>
    </row>
    <row r="197" spans="2:8">
      <c r="B197" s="1"/>
      <c r="C197" s="2"/>
      <c r="D197" s="2"/>
      <c r="E197" s="2"/>
      <c r="F197" s="2"/>
      <c r="G197" s="2"/>
      <c r="H197" s="2"/>
    </row>
    <row r="198" spans="2:8">
      <c r="B198" s="1"/>
      <c r="C198" s="2"/>
      <c r="D198" s="2"/>
      <c r="E198" s="2"/>
      <c r="F198" s="2"/>
      <c r="G198" s="2"/>
      <c r="H198" s="2"/>
    </row>
    <row r="199" spans="2:8">
      <c r="B199" s="1"/>
      <c r="C199" s="2"/>
      <c r="D199" s="2"/>
      <c r="E199" s="2"/>
      <c r="F199" s="2"/>
      <c r="G199" s="2"/>
      <c r="H199" s="2"/>
    </row>
    <row r="200" spans="2:8">
      <c r="B200" s="1"/>
      <c r="C200" s="2"/>
      <c r="D200" s="2"/>
      <c r="E200" s="2"/>
      <c r="F200" s="2"/>
      <c r="G200" s="2"/>
      <c r="H200" s="2"/>
    </row>
    <row r="201" spans="2:8">
      <c r="B201" s="1"/>
      <c r="C201" s="2"/>
      <c r="D201" s="2"/>
      <c r="E201" s="2"/>
      <c r="F201" s="2"/>
      <c r="G201" s="2"/>
      <c r="H201" s="2"/>
    </row>
    <row r="202" spans="2:8">
      <c r="B202" s="1"/>
      <c r="C202" s="2"/>
      <c r="D202" s="2"/>
      <c r="E202" s="2"/>
      <c r="F202" s="2"/>
      <c r="G202" s="2"/>
      <c r="H202" s="2"/>
    </row>
    <row r="203" spans="2:8">
      <c r="B203" s="1"/>
      <c r="C203" s="2"/>
      <c r="D203" s="2"/>
      <c r="E203" s="2"/>
      <c r="F203" s="2"/>
      <c r="G203" s="2"/>
      <c r="H203" s="2"/>
    </row>
    <row r="204" spans="2:8">
      <c r="B204" s="1"/>
      <c r="C204" s="2"/>
      <c r="D204" s="2"/>
      <c r="E204" s="2"/>
      <c r="F204" s="2"/>
      <c r="G204" s="2"/>
      <c r="H204" s="2"/>
    </row>
    <row r="205" spans="2:8">
      <c r="B205" s="1"/>
      <c r="C205" s="2"/>
      <c r="D205" s="2"/>
      <c r="E205" s="2"/>
      <c r="F205" s="2"/>
      <c r="G205" s="2"/>
      <c r="H205" s="2"/>
    </row>
    <row r="206" spans="2:8">
      <c r="B206" s="1"/>
      <c r="C206" s="2"/>
      <c r="D206" s="2"/>
      <c r="E206" s="2"/>
      <c r="F206" s="2"/>
      <c r="G206" s="2"/>
      <c r="H206" s="2"/>
    </row>
    <row r="207" spans="2:8">
      <c r="B207" s="1"/>
      <c r="C207" s="2"/>
      <c r="D207" s="2"/>
      <c r="E207" s="2"/>
      <c r="F207" s="2"/>
      <c r="G207" s="2"/>
      <c r="H207" s="2"/>
    </row>
    <row r="208" spans="2:8">
      <c r="B208" s="1"/>
      <c r="C208" s="2"/>
      <c r="D208" s="2"/>
      <c r="E208" s="2"/>
      <c r="F208" s="2"/>
      <c r="G208" s="2"/>
      <c r="H208" s="2"/>
    </row>
    <row r="209" spans="2:8">
      <c r="B209" s="1"/>
      <c r="C209" s="2"/>
      <c r="D209" s="2"/>
      <c r="E209" s="2"/>
      <c r="F209" s="2"/>
      <c r="G209" s="2"/>
      <c r="H209" s="2"/>
    </row>
    <row r="210" spans="2:8">
      <c r="B210" s="1"/>
      <c r="C210" s="2"/>
      <c r="D210" s="2"/>
      <c r="E210" s="2"/>
      <c r="F210" s="2"/>
      <c r="G210" s="2"/>
      <c r="H210" s="2"/>
    </row>
    <row r="211" spans="2:8">
      <c r="B211" s="1"/>
      <c r="C211" s="2"/>
      <c r="D211" s="2"/>
      <c r="E211" s="2"/>
      <c r="F211" s="2"/>
      <c r="G211" s="2"/>
      <c r="H211" s="2"/>
    </row>
    <row r="212" spans="2:8">
      <c r="B212" s="1"/>
      <c r="C212" s="2"/>
      <c r="D212" s="2"/>
      <c r="E212" s="2"/>
      <c r="F212" s="2"/>
      <c r="G212" s="2"/>
      <c r="H212" s="2"/>
    </row>
    <row r="213" spans="2:8">
      <c r="B213" s="1"/>
      <c r="C213" s="2"/>
      <c r="D213" s="2"/>
      <c r="E213" s="2"/>
      <c r="F213" s="2"/>
      <c r="G213" s="2"/>
      <c r="H213" s="2"/>
    </row>
    <row r="214" spans="2:8">
      <c r="B214" s="1"/>
      <c r="C214" s="2"/>
      <c r="D214" s="2"/>
      <c r="E214" s="2"/>
      <c r="F214" s="2"/>
      <c r="G214" s="2"/>
      <c r="H214" s="2"/>
    </row>
    <row r="215" spans="2:8">
      <c r="B215" s="1"/>
      <c r="C215" s="2"/>
      <c r="D215" s="2"/>
      <c r="E215" s="2"/>
      <c r="F215" s="2"/>
      <c r="G215" s="2"/>
      <c r="H215" s="2"/>
    </row>
    <row r="216" spans="2:8">
      <c r="B216" s="1"/>
      <c r="C216" s="2"/>
      <c r="D216" s="2"/>
      <c r="E216" s="2"/>
      <c r="F216" s="2"/>
      <c r="G216" s="2"/>
      <c r="H216" s="2"/>
    </row>
    <row r="217" spans="2:8">
      <c r="B217" s="1"/>
      <c r="C217" s="2"/>
      <c r="D217" s="2"/>
      <c r="E217" s="2"/>
      <c r="F217" s="2"/>
      <c r="G217" s="2"/>
      <c r="H217" s="2"/>
    </row>
    <row r="218" spans="2:8">
      <c r="B218" s="1"/>
      <c r="C218" s="2"/>
      <c r="D218" s="2"/>
      <c r="E218" s="2"/>
      <c r="F218" s="2"/>
      <c r="G218" s="2"/>
      <c r="H218" s="2"/>
    </row>
    <row r="219" spans="2:8">
      <c r="B219" s="1"/>
      <c r="C219" s="2"/>
      <c r="D219" s="2"/>
      <c r="E219" s="2"/>
      <c r="F219" s="2"/>
      <c r="G219" s="2"/>
      <c r="H219" s="2"/>
    </row>
    <row r="220" spans="2:8">
      <c r="B220" s="1"/>
      <c r="C220" s="2"/>
      <c r="D220" s="2"/>
      <c r="E220" s="2"/>
      <c r="F220" s="2"/>
      <c r="G220" s="2"/>
      <c r="H220" s="2"/>
    </row>
    <row r="221" spans="2:8">
      <c r="B221" s="1"/>
      <c r="C221" s="2"/>
      <c r="D221" s="2"/>
      <c r="E221" s="2"/>
      <c r="F221" s="2"/>
      <c r="G221" s="2"/>
      <c r="H221" s="2"/>
    </row>
    <row r="222" spans="2:8">
      <c r="B222" s="1"/>
      <c r="C222" s="2"/>
      <c r="D222" s="2"/>
      <c r="E222" s="2"/>
      <c r="F222" s="2"/>
      <c r="G222" s="2"/>
      <c r="H222" s="2"/>
    </row>
    <row r="223" spans="2:8">
      <c r="B223" s="1"/>
      <c r="C223" s="2"/>
      <c r="D223" s="2"/>
      <c r="E223" s="2"/>
      <c r="F223" s="2"/>
      <c r="G223" s="2"/>
      <c r="H223" s="2"/>
    </row>
    <row r="224" spans="2:8">
      <c r="B224" s="1"/>
      <c r="C224" s="2"/>
      <c r="D224" s="2"/>
      <c r="E224" s="2"/>
      <c r="F224" s="2"/>
      <c r="G224" s="2"/>
      <c r="H224" s="2"/>
    </row>
    <row r="225" spans="2:8">
      <c r="B225" s="1"/>
      <c r="C225" s="2"/>
      <c r="D225" s="2"/>
      <c r="E225" s="2"/>
      <c r="F225" s="2"/>
      <c r="G225" s="2"/>
      <c r="H225" s="2"/>
    </row>
    <row r="226" spans="2:8">
      <c r="B226" s="1"/>
      <c r="C226" s="2"/>
      <c r="D226" s="2"/>
      <c r="E226" s="2"/>
      <c r="F226" s="2"/>
      <c r="G226" s="2"/>
      <c r="H226" s="2"/>
    </row>
    <row r="227" spans="2:8">
      <c r="B227" s="1"/>
      <c r="C227" s="2"/>
      <c r="D227" s="2"/>
      <c r="E227" s="2"/>
      <c r="F227" s="2"/>
      <c r="G227" s="2"/>
      <c r="H227" s="2"/>
    </row>
    <row r="228" spans="2:8">
      <c r="B228" s="5"/>
      <c r="C228" s="6"/>
      <c r="D228" s="6"/>
      <c r="E228" s="6"/>
      <c r="F228" s="2"/>
      <c r="G228" s="2"/>
      <c r="H228" s="2"/>
    </row>
    <row r="229" spans="2:8">
      <c r="B229" s="5"/>
      <c r="C229" s="6"/>
      <c r="D229" s="6"/>
      <c r="E229" s="6"/>
      <c r="F229" s="6"/>
      <c r="G229" s="6"/>
      <c r="H229" s="6"/>
    </row>
    <row r="230" spans="2:8">
      <c r="B230" s="5"/>
      <c r="C230" s="6"/>
      <c r="D230" s="6"/>
      <c r="E230" s="6"/>
      <c r="F230" s="6"/>
      <c r="G230" s="6"/>
      <c r="H230" s="6"/>
    </row>
    <row r="231" spans="2:8">
      <c r="B231" s="5"/>
      <c r="C231" s="6"/>
      <c r="D231" s="6"/>
      <c r="E231" s="6"/>
      <c r="F231" s="6"/>
      <c r="G231" s="6"/>
      <c r="H231" s="6"/>
    </row>
    <row r="232" spans="2:8">
      <c r="B232" s="5"/>
      <c r="C232" s="6"/>
      <c r="D232" s="6"/>
      <c r="E232" s="6"/>
      <c r="F232" s="6"/>
      <c r="G232" s="6"/>
      <c r="H232" s="6"/>
    </row>
    <row r="233" spans="2:8">
      <c r="B233" s="5"/>
      <c r="C233" s="6"/>
      <c r="D233" s="6"/>
      <c r="E233" s="6"/>
      <c r="F233" s="6"/>
      <c r="G233" s="6"/>
      <c r="H233" s="6"/>
    </row>
    <row r="234" spans="2:8">
      <c r="B234" s="5"/>
      <c r="C234" s="6"/>
      <c r="D234" s="6"/>
      <c r="E234" s="6"/>
      <c r="F234" s="6"/>
      <c r="G234" s="6"/>
      <c r="H234" s="6"/>
    </row>
    <row r="235" spans="2:8">
      <c r="B235" s="5"/>
      <c r="C235" s="6"/>
      <c r="D235" s="6"/>
      <c r="E235" s="6"/>
      <c r="F235" s="6"/>
      <c r="G235" s="6"/>
      <c r="H235" s="6"/>
    </row>
    <row r="236" spans="2:8">
      <c r="B236" s="5"/>
      <c r="C236" s="6"/>
      <c r="D236" s="6"/>
      <c r="E236" s="6"/>
      <c r="F236" s="6"/>
      <c r="G236" s="6"/>
      <c r="H236" s="6"/>
    </row>
    <row r="237" spans="2:8">
      <c r="B237" s="5"/>
      <c r="C237" s="6"/>
      <c r="D237" s="6"/>
      <c r="E237" s="6"/>
      <c r="F237" s="6"/>
      <c r="G237" s="6"/>
      <c r="H237" s="6"/>
    </row>
    <row r="238" spans="2:8">
      <c r="B238" s="5"/>
      <c r="C238" s="6"/>
      <c r="D238" s="6"/>
      <c r="E238" s="6"/>
      <c r="F238" s="6"/>
      <c r="G238" s="6"/>
      <c r="H238" s="6"/>
    </row>
    <row r="239" spans="2:8">
      <c r="B239" s="5"/>
      <c r="C239" s="6"/>
      <c r="D239" s="6"/>
      <c r="E239" s="6"/>
      <c r="F239" s="6"/>
      <c r="G239" s="6"/>
      <c r="H239" s="6"/>
    </row>
    <row r="240" spans="2:8">
      <c r="B240" s="5"/>
      <c r="C240" s="6"/>
      <c r="D240" s="6"/>
      <c r="E240" s="6"/>
      <c r="F240" s="6"/>
      <c r="G240" s="6"/>
      <c r="H240" s="6"/>
    </row>
    <row r="241" spans="2:8">
      <c r="B241" s="5"/>
      <c r="C241" s="6"/>
      <c r="D241" s="6"/>
      <c r="E241" s="6"/>
      <c r="F241" s="6"/>
      <c r="G241" s="6"/>
      <c r="H241" s="6"/>
    </row>
    <row r="242" spans="2:8">
      <c r="B242" s="5"/>
      <c r="C242" s="6"/>
      <c r="D242" s="6"/>
      <c r="E242" s="6"/>
      <c r="F242" s="6"/>
      <c r="G242" s="6"/>
      <c r="H242" s="6"/>
    </row>
    <row r="243" spans="2:8">
      <c r="B243" s="5"/>
      <c r="C243" s="6"/>
      <c r="D243" s="6"/>
      <c r="E243" s="6"/>
      <c r="F243" s="6"/>
      <c r="G243" s="6"/>
      <c r="H243" s="6"/>
    </row>
    <row r="244" spans="2:8">
      <c r="B244" s="5"/>
      <c r="C244" s="6"/>
      <c r="D244" s="6"/>
      <c r="E244" s="6"/>
      <c r="F244" s="6"/>
      <c r="G244" s="6"/>
      <c r="H244" s="6"/>
    </row>
    <row r="245" spans="2:8">
      <c r="B245" s="5"/>
      <c r="C245" s="6"/>
      <c r="D245" s="6"/>
      <c r="E245" s="6"/>
      <c r="F245" s="6"/>
      <c r="G245" s="6"/>
      <c r="H245" s="6"/>
    </row>
    <row r="246" spans="2:8">
      <c r="B246" s="5"/>
      <c r="C246" s="6"/>
      <c r="D246" s="6"/>
      <c r="E246" s="6"/>
      <c r="F246" s="6"/>
      <c r="G246" s="6"/>
      <c r="H246" s="6"/>
    </row>
    <row r="247" spans="2:8">
      <c r="B247" s="5"/>
      <c r="C247" s="6"/>
      <c r="D247" s="6"/>
      <c r="E247" s="6"/>
      <c r="F247" s="6"/>
      <c r="G247" s="6"/>
      <c r="H247" s="6"/>
    </row>
    <row r="248" spans="2:8">
      <c r="B248" s="5"/>
      <c r="C248" s="6"/>
      <c r="D248" s="6"/>
      <c r="E248" s="6"/>
      <c r="F248" s="6"/>
      <c r="G248" s="6"/>
      <c r="H248" s="6"/>
    </row>
    <row r="249" spans="2:8">
      <c r="B249" s="5"/>
      <c r="C249" s="6"/>
      <c r="D249" s="6"/>
      <c r="E249" s="6"/>
      <c r="F249" s="6"/>
      <c r="G249" s="6"/>
      <c r="H249" s="6"/>
    </row>
    <row r="250" spans="2:8">
      <c r="B250" s="5"/>
      <c r="C250" s="6"/>
      <c r="D250" s="6"/>
      <c r="E250" s="6"/>
      <c r="F250" s="6"/>
      <c r="G250" s="6"/>
      <c r="H250" s="6"/>
    </row>
    <row r="251" spans="2:8">
      <c r="B251" s="5"/>
      <c r="C251" s="6"/>
      <c r="D251" s="6"/>
      <c r="E251" s="6"/>
      <c r="F251" s="6"/>
      <c r="G251" s="6"/>
      <c r="H251" s="6"/>
    </row>
    <row r="252" spans="2:8">
      <c r="B252" s="5"/>
      <c r="C252" s="6"/>
      <c r="D252" s="6"/>
      <c r="E252" s="6"/>
      <c r="F252" s="6"/>
      <c r="G252" s="6"/>
      <c r="H252" s="6"/>
    </row>
    <row r="253" spans="2:8">
      <c r="B253" s="5"/>
      <c r="C253" s="6"/>
      <c r="D253" s="6"/>
      <c r="E253" s="6"/>
      <c r="F253" s="6"/>
      <c r="G253" s="6"/>
      <c r="H253" s="6"/>
    </row>
    <row r="254" spans="2:8">
      <c r="B254" s="5"/>
      <c r="C254" s="6"/>
      <c r="D254" s="6"/>
      <c r="E254" s="6"/>
      <c r="F254" s="6"/>
      <c r="G254" s="6"/>
      <c r="H254" s="6"/>
    </row>
    <row r="255" spans="2:8">
      <c r="B255" s="5"/>
      <c r="C255" s="6"/>
      <c r="D255" s="6"/>
      <c r="E255" s="6"/>
      <c r="F255" s="6"/>
      <c r="G255" s="6"/>
      <c r="H255" s="6"/>
    </row>
    <row r="256" spans="2:8">
      <c r="B256" s="5"/>
      <c r="C256" s="6"/>
      <c r="D256" s="6"/>
      <c r="E256" s="6"/>
      <c r="F256" s="6"/>
      <c r="G256" s="6"/>
      <c r="H256" s="6"/>
    </row>
    <row r="257" spans="2:8">
      <c r="B257" s="5"/>
      <c r="C257" s="6"/>
      <c r="D257" s="6"/>
      <c r="E257" s="6"/>
      <c r="F257" s="6"/>
      <c r="G257" s="6"/>
      <c r="H257" s="6"/>
    </row>
    <row r="258" spans="2:8">
      <c r="B258" s="5"/>
      <c r="C258" s="6"/>
      <c r="D258" s="6"/>
      <c r="E258" s="6"/>
      <c r="F258" s="6"/>
      <c r="G258" s="6"/>
      <c r="H258" s="6"/>
    </row>
    <row r="259" spans="2:8">
      <c r="B259" s="5"/>
      <c r="C259" s="6"/>
      <c r="D259" s="6"/>
      <c r="E259" s="6"/>
      <c r="F259" s="6"/>
      <c r="G259" s="6"/>
      <c r="H259" s="6"/>
    </row>
    <row r="260" spans="2:8">
      <c r="B260" s="5"/>
      <c r="C260" s="6"/>
      <c r="D260" s="6"/>
      <c r="E260" s="6"/>
      <c r="F260" s="6"/>
      <c r="G260" s="6"/>
      <c r="H260" s="6"/>
    </row>
    <row r="261" spans="2:8">
      <c r="B261" s="5"/>
      <c r="C261" s="6"/>
      <c r="D261" s="6"/>
      <c r="E261" s="6"/>
      <c r="F261" s="6"/>
      <c r="G261" s="6"/>
      <c r="H261" s="6"/>
    </row>
    <row r="262" spans="2:8">
      <c r="B262" s="5"/>
      <c r="C262" s="6"/>
      <c r="D262" s="6"/>
      <c r="E262" s="6"/>
      <c r="F262" s="6"/>
      <c r="G262" s="6"/>
      <c r="H262" s="6"/>
    </row>
    <row r="263" spans="2:8">
      <c r="B263" s="5"/>
      <c r="C263" s="6"/>
      <c r="D263" s="6"/>
      <c r="E263" s="6"/>
      <c r="F263" s="6"/>
      <c r="G263" s="6"/>
      <c r="H263" s="6"/>
    </row>
    <row r="264" spans="2:8">
      <c r="B264" s="5"/>
      <c r="C264" s="6"/>
      <c r="D264" s="6"/>
      <c r="E264" s="6"/>
      <c r="F264" s="6"/>
      <c r="G264" s="6"/>
      <c r="H264" s="6"/>
    </row>
    <row r="265" spans="2:8">
      <c r="B265" s="5"/>
      <c r="C265" s="6"/>
      <c r="D265" s="6"/>
      <c r="E265" s="6"/>
      <c r="F265" s="6"/>
      <c r="G265" s="6"/>
      <c r="H265" s="6"/>
    </row>
    <row r="266" spans="2:8">
      <c r="B266" s="5"/>
      <c r="C266" s="6"/>
      <c r="D266" s="6"/>
      <c r="E266" s="6"/>
      <c r="F266" s="6"/>
      <c r="G266" s="6"/>
      <c r="H266" s="6"/>
    </row>
    <row r="267" spans="2:8">
      <c r="B267" s="5"/>
      <c r="C267" s="6"/>
      <c r="D267" s="6"/>
      <c r="E267" s="6"/>
      <c r="F267" s="6"/>
      <c r="G267" s="6"/>
      <c r="H267" s="6"/>
    </row>
    <row r="268" spans="2:8">
      <c r="B268" s="5"/>
      <c r="C268" s="6"/>
      <c r="D268" s="6"/>
      <c r="E268" s="6"/>
      <c r="F268" s="6"/>
      <c r="G268" s="6"/>
      <c r="H268" s="6"/>
    </row>
    <row r="269" spans="2:8">
      <c r="B269" s="5"/>
      <c r="C269" s="6"/>
      <c r="D269" s="6"/>
      <c r="E269" s="6"/>
      <c r="F269" s="6"/>
      <c r="G269" s="6"/>
      <c r="H269" s="6"/>
    </row>
    <row r="270" spans="2:8">
      <c r="B270" s="5"/>
      <c r="C270" s="6"/>
      <c r="D270" s="6"/>
      <c r="E270" s="6"/>
      <c r="F270" s="6"/>
      <c r="G270" s="6"/>
      <c r="H270" s="6"/>
    </row>
    <row r="271" spans="2:8">
      <c r="B271" s="5"/>
      <c r="C271" s="6"/>
      <c r="D271" s="6"/>
      <c r="E271" s="6"/>
      <c r="F271" s="6"/>
      <c r="G271" s="6"/>
      <c r="H271" s="6"/>
    </row>
    <row r="272" spans="2:8">
      <c r="B272" s="5"/>
      <c r="C272" s="6"/>
      <c r="D272" s="6"/>
      <c r="E272" s="6"/>
      <c r="F272" s="6"/>
      <c r="G272" s="6"/>
      <c r="H272" s="6"/>
    </row>
    <row r="273" spans="2:8">
      <c r="B273" s="5"/>
      <c r="C273" s="6"/>
      <c r="D273" s="6"/>
      <c r="E273" s="6"/>
      <c r="F273" s="6"/>
      <c r="G273" s="6"/>
      <c r="H273" s="6"/>
    </row>
    <row r="274" spans="2:8">
      <c r="B274" s="5"/>
      <c r="C274" s="6"/>
      <c r="D274" s="6"/>
      <c r="E274" s="6"/>
      <c r="F274" s="6"/>
      <c r="G274" s="6"/>
      <c r="H274" s="6"/>
    </row>
    <row r="275" spans="2:8">
      <c r="B275" s="5"/>
      <c r="C275" s="6"/>
      <c r="D275" s="6"/>
      <c r="E275" s="6"/>
      <c r="F275" s="6"/>
      <c r="G275" s="6"/>
      <c r="H275" s="6"/>
    </row>
    <row r="276" spans="2:8">
      <c r="B276" s="5"/>
      <c r="C276" s="6"/>
      <c r="D276" s="6"/>
      <c r="E276" s="6"/>
      <c r="F276" s="6"/>
      <c r="G276" s="6"/>
      <c r="H276" s="6"/>
    </row>
    <row r="277" spans="2:8">
      <c r="B277" s="5"/>
      <c r="C277" s="6"/>
      <c r="D277" s="6"/>
      <c r="E277" s="6"/>
      <c r="F277" s="6"/>
      <c r="G277" s="6"/>
      <c r="H277" s="6"/>
    </row>
    <row r="278" spans="2:8">
      <c r="B278" s="5"/>
      <c r="C278" s="6"/>
      <c r="D278" s="6"/>
      <c r="E278" s="6"/>
      <c r="F278" s="6"/>
      <c r="G278" s="6"/>
      <c r="H278" s="6"/>
    </row>
    <row r="279" spans="2:8">
      <c r="B279" s="5"/>
      <c r="C279" s="6"/>
      <c r="D279" s="6"/>
      <c r="E279" s="6"/>
      <c r="F279" s="6"/>
      <c r="G279" s="6"/>
      <c r="H279" s="6"/>
    </row>
    <row r="280" spans="2:8">
      <c r="B280" s="5"/>
      <c r="C280" s="6"/>
      <c r="D280" s="6"/>
      <c r="E280" s="6"/>
      <c r="F280" s="6"/>
      <c r="G280" s="6"/>
      <c r="H280" s="6"/>
    </row>
    <row r="281" spans="2:8">
      <c r="B281" s="5"/>
      <c r="C281" s="6"/>
      <c r="D281" s="6"/>
      <c r="E281" s="6"/>
      <c r="F281" s="6"/>
      <c r="G281" s="6"/>
      <c r="H281" s="6"/>
    </row>
    <row r="282" spans="2:8">
      <c r="B282" s="5"/>
      <c r="C282" s="6"/>
      <c r="D282" s="6"/>
      <c r="E282" s="6"/>
      <c r="F282" s="6"/>
      <c r="G282" s="6"/>
      <c r="H282" s="6"/>
    </row>
    <row r="283" spans="2:8">
      <c r="B283" s="5"/>
      <c r="C283" s="6"/>
      <c r="D283" s="6"/>
      <c r="E283" s="6"/>
      <c r="F283" s="6"/>
      <c r="G283" s="6"/>
      <c r="H283" s="6"/>
    </row>
    <row r="284" spans="2:8">
      <c r="B284" s="5"/>
      <c r="C284" s="6"/>
      <c r="D284" s="6"/>
      <c r="E284" s="6"/>
      <c r="F284" s="6"/>
      <c r="G284" s="6"/>
      <c r="H284" s="6"/>
    </row>
    <row r="285" spans="2:8">
      <c r="B285" s="5"/>
      <c r="C285" s="6"/>
      <c r="D285" s="6"/>
      <c r="E285" s="6"/>
      <c r="F285" s="6"/>
      <c r="G285" s="6"/>
      <c r="H285" s="6"/>
    </row>
    <row r="286" spans="2:8">
      <c r="B286" s="5"/>
      <c r="C286" s="6"/>
      <c r="D286" s="6"/>
      <c r="E286" s="6"/>
      <c r="F286" s="6"/>
      <c r="G286" s="6"/>
      <c r="H286" s="6"/>
    </row>
    <row r="287" spans="2:8">
      <c r="B287" s="5"/>
      <c r="C287" s="6"/>
      <c r="D287" s="6"/>
      <c r="E287" s="6"/>
      <c r="F287" s="6"/>
      <c r="G287" s="6"/>
      <c r="H287" s="6"/>
    </row>
    <row r="288" spans="2:8">
      <c r="B288" s="5"/>
      <c r="C288" s="6"/>
      <c r="D288" s="6"/>
      <c r="E288" s="6"/>
      <c r="F288" s="6"/>
      <c r="G288" s="6"/>
      <c r="H288" s="6"/>
    </row>
    <row r="289" spans="2:8">
      <c r="B289" s="5"/>
      <c r="C289" s="6"/>
      <c r="D289" s="6"/>
      <c r="E289" s="6"/>
      <c r="F289" s="6"/>
      <c r="G289" s="6"/>
      <c r="H289" s="6"/>
    </row>
    <row r="290" spans="2:8">
      <c r="B290" s="5"/>
      <c r="C290" s="6"/>
      <c r="D290" s="6"/>
      <c r="E290" s="6"/>
      <c r="F290" s="6"/>
      <c r="G290" s="6"/>
      <c r="H290" s="6"/>
    </row>
    <row r="291" spans="2:8">
      <c r="B291" s="5"/>
      <c r="C291" s="6"/>
      <c r="D291" s="6"/>
      <c r="E291" s="6"/>
      <c r="F291" s="6"/>
      <c r="G291" s="6"/>
      <c r="H291" s="6"/>
    </row>
    <row r="292" spans="2:8">
      <c r="B292" s="5"/>
      <c r="C292" s="6"/>
      <c r="D292" s="6"/>
      <c r="E292" s="6"/>
      <c r="F292" s="6"/>
      <c r="G292" s="6"/>
      <c r="H292" s="6"/>
    </row>
    <row r="293" spans="2:8">
      <c r="B293" s="5"/>
      <c r="C293" s="6"/>
      <c r="D293" s="6"/>
      <c r="E293" s="6"/>
      <c r="F293" s="6"/>
      <c r="G293" s="6"/>
      <c r="H293" s="6"/>
    </row>
    <row r="294" spans="2:8">
      <c r="B294" s="5"/>
      <c r="C294" s="6"/>
      <c r="D294" s="6"/>
      <c r="E294" s="6"/>
      <c r="F294" s="6"/>
      <c r="G294" s="6"/>
      <c r="H294" s="6"/>
    </row>
    <row r="295" spans="2:8">
      <c r="B295" s="5"/>
      <c r="C295" s="6"/>
      <c r="D295" s="6"/>
      <c r="E295" s="6"/>
      <c r="F295" s="6"/>
      <c r="G295" s="6"/>
      <c r="H295" s="6"/>
    </row>
    <row r="296" spans="2:8">
      <c r="B296" s="5"/>
      <c r="C296" s="6"/>
      <c r="D296" s="6"/>
      <c r="E296" s="6"/>
      <c r="F296" s="6"/>
      <c r="G296" s="6"/>
      <c r="H296" s="6"/>
    </row>
    <row r="297" spans="2:8">
      <c r="B297" s="5"/>
      <c r="C297" s="6"/>
      <c r="D297" s="6"/>
      <c r="E297" s="6"/>
      <c r="F297" s="6"/>
      <c r="G297" s="6"/>
      <c r="H297" s="6"/>
    </row>
    <row r="298" spans="2:8">
      <c r="B298" s="5"/>
      <c r="C298" s="6"/>
      <c r="D298" s="6"/>
      <c r="E298" s="6"/>
      <c r="F298" s="6"/>
      <c r="G298" s="6"/>
      <c r="H298" s="6"/>
    </row>
    <row r="299" spans="2:8">
      <c r="B299" s="5"/>
      <c r="C299" s="6"/>
      <c r="D299" s="6"/>
      <c r="E299" s="6"/>
      <c r="F299" s="6"/>
      <c r="G299" s="6"/>
      <c r="H299" s="6"/>
    </row>
    <row r="300" spans="2:8">
      <c r="B300" s="5"/>
      <c r="C300" s="6"/>
      <c r="D300" s="6"/>
      <c r="E300" s="6"/>
      <c r="F300" s="6"/>
      <c r="G300" s="6"/>
      <c r="H300" s="6"/>
    </row>
    <row r="301" spans="2:8">
      <c r="B301" s="5"/>
      <c r="C301" s="6"/>
      <c r="D301" s="6"/>
      <c r="E301" s="6"/>
      <c r="F301" s="6"/>
      <c r="G301" s="6"/>
      <c r="H301" s="6"/>
    </row>
    <row r="302" spans="2:8">
      <c r="B302" s="5"/>
      <c r="C302" s="6"/>
      <c r="D302" s="6"/>
      <c r="E302" s="6"/>
      <c r="F302" s="6"/>
      <c r="G302" s="6"/>
      <c r="H302" s="6"/>
    </row>
    <row r="303" spans="2:8">
      <c r="B303" s="5"/>
      <c r="C303" s="6"/>
      <c r="D303" s="6"/>
      <c r="E303" s="6"/>
      <c r="F303" s="6"/>
      <c r="G303" s="6"/>
      <c r="H303" s="6"/>
    </row>
    <row r="304" spans="2:8">
      <c r="B304" s="5"/>
      <c r="C304" s="6"/>
      <c r="D304" s="6"/>
      <c r="E304" s="6"/>
      <c r="F304" s="6"/>
      <c r="G304" s="6"/>
      <c r="H304" s="6"/>
    </row>
    <row r="305" spans="2:8">
      <c r="B305" s="5"/>
      <c r="C305" s="6"/>
      <c r="D305" s="6"/>
      <c r="E305" s="6"/>
      <c r="F305" s="6"/>
      <c r="G305" s="6"/>
      <c r="H305" s="6"/>
    </row>
    <row r="306" spans="2:8">
      <c r="B306" s="5"/>
      <c r="C306" s="6"/>
      <c r="D306" s="6"/>
      <c r="E306" s="6"/>
      <c r="F306" s="6"/>
      <c r="G306" s="6"/>
      <c r="H306" s="6"/>
    </row>
    <row r="307" spans="2:8">
      <c r="B307" s="5"/>
      <c r="C307" s="6"/>
      <c r="D307" s="6"/>
      <c r="E307" s="6"/>
      <c r="F307" s="6"/>
      <c r="G307" s="6"/>
      <c r="H307" s="6"/>
    </row>
    <row r="308" spans="2:8">
      <c r="B308" s="5"/>
      <c r="C308" s="6"/>
      <c r="D308" s="6"/>
      <c r="E308" s="6"/>
      <c r="F308" s="6"/>
      <c r="G308" s="6"/>
      <c r="H308" s="6"/>
    </row>
    <row r="309" spans="2:8">
      <c r="B309" s="5"/>
      <c r="C309" s="6"/>
      <c r="D309" s="6"/>
      <c r="E309" s="6"/>
      <c r="F309" s="6"/>
      <c r="G309" s="6"/>
      <c r="H309" s="6"/>
    </row>
    <row r="310" spans="2:8">
      <c r="B310" s="5"/>
      <c r="C310" s="6"/>
      <c r="D310" s="6"/>
      <c r="E310" s="6"/>
      <c r="F310" s="6"/>
      <c r="G310" s="6"/>
      <c r="H310" s="6"/>
    </row>
    <row r="311" spans="2:8">
      <c r="B311" s="5"/>
      <c r="C311" s="6"/>
      <c r="D311" s="6"/>
      <c r="E311" s="6"/>
      <c r="F311" s="6"/>
      <c r="G311" s="6"/>
      <c r="H311" s="6"/>
    </row>
    <row r="312" spans="2:8">
      <c r="B312" s="5"/>
      <c r="C312" s="6"/>
      <c r="D312" s="6"/>
      <c r="E312" s="6"/>
      <c r="F312" s="6"/>
      <c r="G312" s="6"/>
      <c r="H312" s="6"/>
    </row>
    <row r="313" spans="2:8">
      <c r="B313" s="5"/>
      <c r="C313" s="6"/>
      <c r="D313" s="6"/>
      <c r="E313" s="6"/>
      <c r="F313" s="6"/>
      <c r="G313" s="6"/>
      <c r="H313" s="6"/>
    </row>
    <row r="314" spans="2:8">
      <c r="B314" s="5"/>
      <c r="C314" s="6"/>
      <c r="D314" s="6"/>
      <c r="E314" s="6"/>
      <c r="F314" s="6"/>
      <c r="G314" s="6"/>
      <c r="H314" s="6"/>
    </row>
    <row r="315" spans="2:8">
      <c r="B315" s="5"/>
      <c r="C315" s="6"/>
      <c r="D315" s="6"/>
      <c r="E315" s="6"/>
      <c r="F315" s="6"/>
      <c r="G315" s="6"/>
      <c r="H315" s="6"/>
    </row>
    <row r="316" spans="2:8">
      <c r="B316" s="5"/>
      <c r="C316" s="6"/>
      <c r="D316" s="6"/>
      <c r="E316" s="6"/>
      <c r="F316" s="6"/>
      <c r="G316" s="6"/>
      <c r="H316" s="6"/>
    </row>
    <row r="317" spans="2:8">
      <c r="B317" s="5"/>
      <c r="C317" s="6"/>
      <c r="D317" s="6"/>
      <c r="E317" s="6"/>
      <c r="F317" s="6"/>
      <c r="G317" s="6"/>
      <c r="H317" s="6"/>
    </row>
    <row r="318" spans="2:8">
      <c r="B318" s="5"/>
      <c r="C318" s="6"/>
      <c r="D318" s="6"/>
      <c r="E318" s="6"/>
      <c r="F318" s="6"/>
      <c r="G318" s="6"/>
      <c r="H318" s="6"/>
    </row>
    <row r="319" spans="2:8">
      <c r="B319" s="5"/>
      <c r="C319" s="6"/>
      <c r="D319" s="6"/>
      <c r="E319" s="6"/>
      <c r="F319" s="6"/>
      <c r="G319" s="6"/>
      <c r="H319" s="6"/>
    </row>
    <row r="320" spans="2:8">
      <c r="B320" s="5"/>
      <c r="C320" s="6"/>
      <c r="D320" s="6"/>
      <c r="E320" s="6"/>
      <c r="F320" s="6"/>
      <c r="G320" s="6"/>
      <c r="H320" s="6"/>
    </row>
    <row r="321" spans="2:8">
      <c r="B321" s="5"/>
      <c r="C321" s="6"/>
      <c r="D321" s="6"/>
      <c r="E321" s="6"/>
      <c r="F321" s="6"/>
      <c r="G321" s="6"/>
      <c r="H321" s="6"/>
    </row>
    <row r="322" spans="2:8">
      <c r="B322" s="5"/>
      <c r="C322" s="6"/>
      <c r="D322" s="6"/>
      <c r="E322" s="6"/>
      <c r="F322" s="6"/>
      <c r="G322" s="6"/>
      <c r="H322" s="6"/>
    </row>
    <row r="323" spans="2:8">
      <c r="B323" s="5"/>
      <c r="C323" s="6"/>
      <c r="D323" s="6"/>
      <c r="E323" s="6"/>
      <c r="F323" s="6"/>
      <c r="G323" s="6"/>
      <c r="H323" s="6"/>
    </row>
    <row r="324" spans="2:8">
      <c r="B324" s="5"/>
      <c r="C324" s="6"/>
      <c r="D324" s="6"/>
      <c r="E324" s="6"/>
      <c r="F324" s="6"/>
      <c r="G324" s="6"/>
      <c r="H324" s="6"/>
    </row>
    <row r="325" spans="2:8">
      <c r="B325" s="5"/>
      <c r="C325" s="6"/>
      <c r="D325" s="6"/>
      <c r="E325" s="6"/>
      <c r="F325" s="6"/>
      <c r="G325" s="6"/>
      <c r="H325" s="6"/>
    </row>
    <row r="326" spans="2:8">
      <c r="B326" s="5"/>
      <c r="C326" s="6"/>
      <c r="D326" s="6"/>
      <c r="E326" s="6"/>
      <c r="F326" s="6"/>
      <c r="G326" s="6"/>
      <c r="H326" s="6"/>
    </row>
    <row r="327" spans="2:8">
      <c r="B327" s="5"/>
      <c r="C327" s="6"/>
      <c r="D327" s="6"/>
      <c r="E327" s="6"/>
      <c r="F327" s="6"/>
      <c r="G327" s="6"/>
      <c r="H327" s="6"/>
    </row>
    <row r="328" spans="2:8">
      <c r="B328" s="5"/>
      <c r="C328" s="6"/>
      <c r="D328" s="6"/>
      <c r="E328" s="6"/>
      <c r="F328" s="6"/>
      <c r="G328" s="6"/>
      <c r="H328" s="6"/>
    </row>
    <row r="329" spans="2:8">
      <c r="B329" s="5"/>
      <c r="C329" s="6"/>
      <c r="D329" s="6"/>
      <c r="E329" s="6"/>
      <c r="F329" s="6"/>
      <c r="G329" s="6"/>
      <c r="H329" s="6"/>
    </row>
    <row r="330" spans="2:8">
      <c r="B330" s="5"/>
      <c r="C330" s="6"/>
      <c r="D330" s="6"/>
      <c r="E330" s="6"/>
      <c r="F330" s="6"/>
      <c r="G330" s="6"/>
      <c r="H330" s="6"/>
    </row>
    <row r="331" spans="2:8">
      <c r="B331" s="5"/>
      <c r="C331" s="6"/>
      <c r="D331" s="6"/>
      <c r="E331" s="6"/>
      <c r="F331" s="6"/>
      <c r="G331" s="6"/>
      <c r="H331" s="6"/>
    </row>
    <row r="332" spans="2:8">
      <c r="B332" s="5"/>
      <c r="C332" s="6"/>
      <c r="D332" s="6"/>
      <c r="E332" s="6"/>
      <c r="F332" s="6"/>
      <c r="G332" s="6"/>
      <c r="H332" s="6"/>
    </row>
    <row r="333" spans="2:8">
      <c r="B333" s="5"/>
      <c r="C333" s="6"/>
      <c r="D333" s="6"/>
      <c r="E333" s="6"/>
      <c r="F333" s="6"/>
      <c r="G333" s="6"/>
      <c r="H333" s="6"/>
    </row>
    <row r="334" spans="2:8">
      <c r="B334" s="5"/>
      <c r="C334" s="6"/>
      <c r="D334" s="6"/>
      <c r="E334" s="6"/>
      <c r="F334" s="6"/>
      <c r="G334" s="6"/>
      <c r="H334" s="6"/>
    </row>
    <row r="335" spans="2:8">
      <c r="B335" s="5"/>
      <c r="C335" s="6"/>
      <c r="D335" s="6"/>
      <c r="E335" s="6"/>
      <c r="F335" s="6"/>
      <c r="G335" s="6"/>
      <c r="H335" s="6"/>
    </row>
    <row r="336" spans="2:8">
      <c r="B336" s="5"/>
      <c r="C336" s="6"/>
      <c r="D336" s="6"/>
      <c r="E336" s="6"/>
      <c r="F336" s="6"/>
      <c r="G336" s="6"/>
      <c r="H336" s="6"/>
    </row>
    <row r="337" spans="2:8">
      <c r="B337" s="5"/>
      <c r="C337" s="6"/>
      <c r="D337" s="6"/>
      <c r="E337" s="6"/>
      <c r="F337" s="6"/>
      <c r="G337" s="6"/>
      <c r="H337" s="6"/>
    </row>
    <row r="338" spans="2:8">
      <c r="B338" s="5"/>
      <c r="C338" s="6"/>
      <c r="D338" s="6"/>
      <c r="E338" s="6"/>
      <c r="F338" s="6"/>
      <c r="G338" s="6"/>
      <c r="H338" s="6"/>
    </row>
    <row r="339" spans="2:8">
      <c r="B339" s="5"/>
      <c r="C339" s="6"/>
      <c r="D339" s="6"/>
      <c r="E339" s="6"/>
      <c r="F339" s="6"/>
      <c r="G339" s="6"/>
      <c r="H339" s="6"/>
    </row>
    <row r="340" spans="2:8">
      <c r="B340" s="5"/>
      <c r="C340" s="6"/>
      <c r="D340" s="6"/>
      <c r="E340" s="6"/>
      <c r="F340" s="6"/>
      <c r="G340" s="6"/>
      <c r="H340" s="6"/>
    </row>
    <row r="341" spans="2:8">
      <c r="B341" s="5"/>
      <c r="C341" s="6"/>
      <c r="D341" s="6"/>
      <c r="E341" s="6"/>
      <c r="F341" s="6"/>
      <c r="G341" s="6"/>
      <c r="H341" s="6"/>
    </row>
    <row r="342" spans="2:8">
      <c r="B342" s="5"/>
      <c r="C342" s="6"/>
      <c r="D342" s="6"/>
      <c r="E342" s="6"/>
      <c r="F342" s="6"/>
      <c r="G342" s="6"/>
      <c r="H342" s="6"/>
    </row>
    <row r="343" spans="2:8">
      <c r="B343" s="5"/>
      <c r="C343" s="6"/>
      <c r="D343" s="6"/>
      <c r="E343" s="6"/>
      <c r="F343" s="6"/>
      <c r="G343" s="6"/>
      <c r="H343" s="6"/>
    </row>
    <row r="344" spans="2:8">
      <c r="B344" s="5"/>
      <c r="C344" s="6"/>
      <c r="D344" s="6"/>
      <c r="E344" s="6"/>
      <c r="F344" s="6"/>
      <c r="G344" s="6"/>
      <c r="H344" s="6"/>
    </row>
    <row r="345" spans="2:8">
      <c r="B345" s="5"/>
      <c r="C345" s="6"/>
      <c r="D345" s="6"/>
      <c r="E345" s="6"/>
      <c r="F345" s="6"/>
      <c r="G345" s="6"/>
      <c r="H345" s="6"/>
    </row>
    <row r="346" spans="2:8">
      <c r="B346" s="5"/>
      <c r="C346" s="6"/>
      <c r="D346" s="6"/>
      <c r="E346" s="6"/>
      <c r="F346" s="6"/>
      <c r="G346" s="6"/>
      <c r="H346" s="6"/>
    </row>
    <row r="347" spans="2:8">
      <c r="B347" s="5"/>
      <c r="C347" s="6"/>
      <c r="D347" s="6"/>
      <c r="E347" s="6"/>
      <c r="F347" s="6"/>
      <c r="G347" s="6"/>
      <c r="H347" s="6"/>
    </row>
    <row r="348" spans="2:8">
      <c r="B348" s="5"/>
      <c r="C348" s="6"/>
      <c r="D348" s="6"/>
      <c r="E348" s="6"/>
      <c r="F348" s="6"/>
      <c r="G348" s="6"/>
      <c r="H348" s="6"/>
    </row>
    <row r="349" spans="2:8">
      <c r="B349" s="5"/>
      <c r="C349" s="6"/>
      <c r="D349" s="6"/>
      <c r="E349" s="6"/>
      <c r="F349" s="6"/>
      <c r="G349" s="6"/>
      <c r="H349" s="6"/>
    </row>
    <row r="350" spans="2:8">
      <c r="B350" s="5"/>
      <c r="C350" s="6"/>
      <c r="D350" s="6"/>
      <c r="E350" s="6"/>
      <c r="F350" s="6"/>
      <c r="G350" s="6"/>
      <c r="H350" s="6"/>
    </row>
    <row r="351" spans="2:8">
      <c r="B351" s="5"/>
      <c r="C351" s="6"/>
      <c r="D351" s="6"/>
      <c r="E351" s="6"/>
      <c r="F351" s="6"/>
      <c r="G351" s="6"/>
      <c r="H351" s="6"/>
    </row>
    <row r="352" spans="2:8">
      <c r="B352" s="5"/>
      <c r="C352" s="6"/>
      <c r="D352" s="6"/>
      <c r="E352" s="6"/>
      <c r="F352" s="6"/>
      <c r="G352" s="6"/>
      <c r="H352" s="6"/>
    </row>
    <row r="353" spans="2:8">
      <c r="B353" s="5"/>
      <c r="C353" s="6"/>
      <c r="D353" s="6"/>
      <c r="E353" s="6"/>
      <c r="F353" s="6"/>
      <c r="G353" s="6"/>
      <c r="H353" s="6"/>
    </row>
    <row r="354" spans="2:8">
      <c r="B354" s="5"/>
      <c r="C354" s="6"/>
      <c r="D354" s="6"/>
      <c r="E354" s="6"/>
      <c r="F354" s="6"/>
      <c r="G354" s="6"/>
      <c r="H354" s="6"/>
    </row>
    <row r="355" spans="2:8">
      <c r="B355" s="5"/>
      <c r="C355" s="6"/>
      <c r="D355" s="6"/>
      <c r="E355" s="6"/>
      <c r="F355" s="6"/>
      <c r="G355" s="6"/>
      <c r="H355" s="6"/>
    </row>
    <row r="356" spans="2:8">
      <c r="B356" s="5"/>
      <c r="C356" s="6"/>
      <c r="D356" s="6"/>
      <c r="E356" s="6"/>
      <c r="F356" s="6"/>
      <c r="G356" s="6"/>
      <c r="H356" s="6"/>
    </row>
    <row r="357" spans="2:8">
      <c r="B357" s="5"/>
      <c r="C357" s="6"/>
      <c r="D357" s="6"/>
      <c r="E357" s="6"/>
      <c r="F357" s="6"/>
      <c r="G357" s="6"/>
      <c r="H357" s="6"/>
    </row>
    <row r="358" spans="2:8">
      <c r="B358" s="5"/>
      <c r="C358" s="6"/>
      <c r="D358" s="6"/>
      <c r="E358" s="6"/>
      <c r="F358" s="6"/>
      <c r="G358" s="6"/>
      <c r="H358" s="6"/>
    </row>
    <row r="359" spans="2:8">
      <c r="B359" s="5"/>
      <c r="C359" s="6"/>
      <c r="D359" s="6"/>
      <c r="E359" s="6"/>
      <c r="F359" s="6"/>
      <c r="G359" s="6"/>
      <c r="H359" s="6"/>
    </row>
    <row r="360" spans="2:8">
      <c r="B360" s="5"/>
      <c r="C360" s="6"/>
      <c r="D360" s="6"/>
      <c r="E360" s="6"/>
      <c r="F360" s="6"/>
      <c r="G360" s="6"/>
      <c r="H360" s="6"/>
    </row>
    <row r="361" spans="2:8">
      <c r="B361" s="5"/>
      <c r="C361" s="6"/>
      <c r="D361" s="6"/>
      <c r="E361" s="6"/>
      <c r="F361" s="6"/>
      <c r="G361" s="6"/>
      <c r="H361" s="6"/>
    </row>
    <row r="362" spans="2:8">
      <c r="B362" s="5"/>
      <c r="C362" s="6"/>
      <c r="D362" s="6"/>
      <c r="E362" s="6"/>
      <c r="F362" s="6"/>
      <c r="G362" s="6"/>
      <c r="H362" s="6"/>
    </row>
    <row r="363" spans="2:8">
      <c r="B363" s="5"/>
      <c r="C363" s="6"/>
      <c r="D363" s="6"/>
      <c r="E363" s="6"/>
      <c r="F363" s="6"/>
      <c r="G363" s="6"/>
      <c r="H363" s="6"/>
    </row>
    <row r="364" spans="2:8">
      <c r="B364" s="5"/>
      <c r="C364" s="6"/>
      <c r="D364" s="6"/>
      <c r="E364" s="6"/>
      <c r="F364" s="6"/>
      <c r="G364" s="6"/>
      <c r="H364" s="6"/>
    </row>
    <row r="365" spans="2:8">
      <c r="B365" s="5"/>
      <c r="C365" s="6"/>
      <c r="D365" s="6"/>
      <c r="E365" s="6"/>
      <c r="F365" s="6"/>
      <c r="G365" s="6"/>
      <c r="H365" s="6"/>
    </row>
    <row r="366" spans="2:8">
      <c r="B366" s="5"/>
      <c r="C366" s="6"/>
      <c r="D366" s="6"/>
      <c r="E366" s="6"/>
      <c r="F366" s="6"/>
      <c r="G366" s="6"/>
      <c r="H366" s="6"/>
    </row>
    <row r="367" spans="2:8">
      <c r="B367" s="5"/>
      <c r="C367" s="6"/>
      <c r="D367" s="6"/>
      <c r="E367" s="6"/>
      <c r="F367" s="6"/>
      <c r="G367" s="6"/>
      <c r="H367" s="6"/>
    </row>
    <row r="368" spans="2:8">
      <c r="B368" s="5"/>
      <c r="C368" s="6"/>
      <c r="D368" s="6"/>
      <c r="E368" s="6"/>
      <c r="F368" s="6"/>
      <c r="G368" s="6"/>
      <c r="H368" s="6"/>
    </row>
    <row r="369" spans="2:8">
      <c r="B369" s="5"/>
      <c r="C369" s="6"/>
      <c r="D369" s="6"/>
      <c r="E369" s="6"/>
      <c r="F369" s="6"/>
      <c r="G369" s="6"/>
      <c r="H369" s="6"/>
    </row>
    <row r="370" spans="2:8">
      <c r="B370" s="5"/>
      <c r="C370" s="6"/>
      <c r="D370" s="6"/>
      <c r="E370" s="6"/>
      <c r="F370" s="6"/>
      <c r="G370" s="6"/>
      <c r="H370" s="6"/>
    </row>
    <row r="371" spans="2:8">
      <c r="B371" s="5"/>
      <c r="C371" s="6"/>
      <c r="D371" s="6"/>
      <c r="E371" s="6"/>
      <c r="F371" s="6"/>
      <c r="G371" s="6"/>
      <c r="H371" s="6"/>
    </row>
    <row r="372" spans="2:8">
      <c r="B372" s="5"/>
      <c r="C372" s="6"/>
      <c r="D372" s="6"/>
      <c r="E372" s="6"/>
      <c r="F372" s="6"/>
      <c r="G372" s="6"/>
      <c r="H372" s="6"/>
    </row>
    <row r="373" spans="2:8">
      <c r="B373" s="5"/>
      <c r="C373" s="6"/>
      <c r="D373" s="6"/>
      <c r="E373" s="6"/>
      <c r="F373" s="6"/>
      <c r="G373" s="6"/>
      <c r="H373" s="6"/>
    </row>
    <row r="374" spans="2:8">
      <c r="B374" s="5"/>
      <c r="C374" s="6"/>
      <c r="D374" s="6"/>
      <c r="E374" s="6"/>
      <c r="F374" s="6"/>
      <c r="G374" s="6"/>
      <c r="H374" s="6"/>
    </row>
    <row r="375" spans="2:8">
      <c r="B375" s="5"/>
      <c r="C375" s="6"/>
      <c r="D375" s="6"/>
      <c r="E375" s="6"/>
      <c r="F375" s="6"/>
      <c r="G375" s="6"/>
      <c r="H375" s="6"/>
    </row>
    <row r="376" spans="2:8">
      <c r="B376" s="5"/>
      <c r="C376" s="6"/>
      <c r="D376" s="6"/>
      <c r="E376" s="6"/>
      <c r="F376" s="6"/>
      <c r="G376" s="6"/>
      <c r="H376" s="6"/>
    </row>
    <row r="377" spans="2:8">
      <c r="B377" s="5"/>
      <c r="C377" s="6"/>
      <c r="D377" s="6"/>
      <c r="E377" s="6"/>
      <c r="F377" s="6"/>
      <c r="G377" s="6"/>
      <c r="H377" s="6"/>
    </row>
    <row r="378" spans="2:8">
      <c r="B378" s="5"/>
      <c r="C378" s="6"/>
      <c r="D378" s="6"/>
      <c r="E378" s="6"/>
      <c r="F378" s="6"/>
      <c r="G378" s="6"/>
      <c r="H378" s="6"/>
    </row>
    <row r="379" spans="2:8">
      <c r="B379" s="5"/>
      <c r="C379" s="6"/>
      <c r="D379" s="6"/>
      <c r="E379" s="6"/>
      <c r="F379" s="6"/>
      <c r="G379" s="6"/>
      <c r="H379" s="6"/>
    </row>
    <row r="380" spans="2:8">
      <c r="B380" s="5"/>
      <c r="C380" s="6"/>
      <c r="D380" s="6"/>
      <c r="E380" s="6"/>
      <c r="F380" s="6"/>
      <c r="G380" s="6"/>
      <c r="H380" s="6"/>
    </row>
    <row r="381" spans="2:8">
      <c r="B381" s="5"/>
      <c r="C381" s="6"/>
      <c r="D381" s="6"/>
      <c r="E381" s="6"/>
      <c r="F381" s="6"/>
      <c r="G381" s="6"/>
      <c r="H381" s="6"/>
    </row>
    <row r="382" spans="2:8">
      <c r="B382" s="5"/>
      <c r="C382" s="6"/>
      <c r="D382" s="6"/>
      <c r="E382" s="6"/>
      <c r="F382" s="6"/>
      <c r="G382" s="6"/>
      <c r="H382" s="6"/>
    </row>
    <row r="383" spans="2:8">
      <c r="B383" s="5"/>
      <c r="C383" s="6"/>
      <c r="D383" s="6"/>
      <c r="E383" s="6"/>
      <c r="F383" s="6"/>
      <c r="G383" s="6"/>
      <c r="H383" s="6"/>
    </row>
    <row r="384" spans="2:8">
      <c r="B384" s="5"/>
      <c r="C384" s="6"/>
      <c r="D384" s="6"/>
      <c r="E384" s="6"/>
      <c r="F384" s="6"/>
      <c r="G384" s="6"/>
      <c r="H384" s="6"/>
    </row>
    <row r="385" spans="2:8">
      <c r="B385" s="5"/>
      <c r="C385" s="6"/>
      <c r="D385" s="6"/>
      <c r="E385" s="6"/>
      <c r="F385" s="6"/>
      <c r="G385" s="6"/>
      <c r="H385" s="6"/>
    </row>
    <row r="386" spans="2:8">
      <c r="B386" s="5"/>
      <c r="C386" s="6"/>
      <c r="D386" s="6"/>
      <c r="E386" s="6"/>
      <c r="F386" s="6"/>
      <c r="G386" s="6"/>
      <c r="H386" s="6"/>
    </row>
    <row r="387" spans="2:8">
      <c r="B387" s="5"/>
      <c r="C387" s="6"/>
      <c r="D387" s="6"/>
      <c r="E387" s="6"/>
      <c r="F387" s="6"/>
      <c r="G387" s="6"/>
      <c r="H387" s="6"/>
    </row>
    <row r="388" spans="2:8">
      <c r="B388" s="5"/>
      <c r="C388" s="6"/>
      <c r="D388" s="6"/>
      <c r="E388" s="6"/>
      <c r="F388" s="6"/>
      <c r="G388" s="6"/>
      <c r="H388" s="6"/>
    </row>
    <row r="389" spans="2:8">
      <c r="B389" s="5"/>
      <c r="C389" s="6"/>
      <c r="D389" s="6"/>
      <c r="E389" s="6"/>
      <c r="F389" s="6"/>
      <c r="G389" s="6"/>
      <c r="H389" s="6"/>
    </row>
    <row r="390" spans="2:8">
      <c r="B390" s="5"/>
      <c r="C390" s="6"/>
      <c r="D390" s="6"/>
      <c r="E390" s="6"/>
      <c r="F390" s="6"/>
      <c r="G390" s="6"/>
      <c r="H390" s="6"/>
    </row>
    <row r="391" spans="2:8">
      <c r="B391" s="5"/>
      <c r="C391" s="6"/>
      <c r="D391" s="6"/>
      <c r="E391" s="6"/>
      <c r="F391" s="6"/>
      <c r="G391" s="6"/>
      <c r="H391" s="6"/>
    </row>
    <row r="392" spans="2:8">
      <c r="B392" s="5"/>
      <c r="C392" s="6"/>
      <c r="D392" s="6"/>
      <c r="E392" s="6"/>
      <c r="F392" s="6"/>
      <c r="G392" s="6"/>
      <c r="H392" s="6"/>
    </row>
    <row r="393" spans="2:8">
      <c r="B393" s="5"/>
      <c r="C393" s="6"/>
      <c r="D393" s="6"/>
      <c r="E393" s="6"/>
      <c r="F393" s="6"/>
      <c r="G393" s="6"/>
      <c r="H393" s="6"/>
    </row>
    <row r="394" spans="2:8">
      <c r="B394" s="5"/>
      <c r="C394" s="6"/>
      <c r="D394" s="6"/>
      <c r="E394" s="6"/>
      <c r="F394" s="6"/>
      <c r="G394" s="6"/>
      <c r="H394" s="6"/>
    </row>
    <row r="395" spans="2:8">
      <c r="B395" s="5"/>
      <c r="C395" s="6"/>
      <c r="D395" s="6"/>
      <c r="E395" s="6"/>
      <c r="F395" s="6"/>
      <c r="G395" s="6"/>
      <c r="H395" s="6"/>
    </row>
    <row r="396" spans="2:8">
      <c r="B396" s="5"/>
      <c r="C396" s="6"/>
      <c r="D396" s="6"/>
      <c r="E396" s="6"/>
      <c r="F396" s="6"/>
      <c r="G396" s="6"/>
      <c r="H396" s="6"/>
    </row>
    <row r="397" spans="2:8">
      <c r="B397" s="5"/>
      <c r="C397" s="6"/>
      <c r="D397" s="6"/>
      <c r="E397" s="6"/>
      <c r="F397" s="6"/>
      <c r="G397" s="6"/>
      <c r="H397" s="6"/>
    </row>
    <row r="398" spans="2:8">
      <c r="B398" s="5"/>
      <c r="C398" s="6"/>
      <c r="D398" s="6"/>
      <c r="E398" s="6"/>
      <c r="F398" s="6"/>
      <c r="G398" s="6"/>
      <c r="H398" s="6"/>
    </row>
    <row r="399" spans="2:8">
      <c r="B399" s="5"/>
      <c r="C399" s="6"/>
      <c r="D399" s="6"/>
      <c r="E399" s="6"/>
      <c r="F399" s="6"/>
      <c r="G399" s="6"/>
      <c r="H399" s="6"/>
    </row>
    <row r="400" spans="2:8">
      <c r="B400" s="5"/>
      <c r="C400" s="6"/>
      <c r="D400" s="6"/>
      <c r="E400" s="6"/>
      <c r="F400" s="6"/>
      <c r="G400" s="6"/>
      <c r="H400" s="6"/>
    </row>
    <row r="401" spans="2:8">
      <c r="B401" s="5"/>
      <c r="C401" s="6"/>
      <c r="D401" s="6"/>
      <c r="E401" s="6"/>
      <c r="F401" s="6"/>
      <c r="G401" s="6"/>
      <c r="H401" s="6"/>
    </row>
    <row r="402" spans="2:8">
      <c r="B402" s="5"/>
      <c r="C402" s="6"/>
      <c r="D402" s="6"/>
      <c r="E402" s="6"/>
      <c r="F402" s="6"/>
      <c r="G402" s="6"/>
      <c r="H402" s="6"/>
    </row>
    <row r="403" spans="2:8">
      <c r="B403" s="5"/>
      <c r="C403" s="6"/>
      <c r="D403" s="6"/>
      <c r="E403" s="6"/>
      <c r="F403" s="6"/>
      <c r="G403" s="6"/>
      <c r="H403" s="6"/>
    </row>
    <row r="404" spans="2:8">
      <c r="B404" s="5"/>
      <c r="C404" s="6"/>
      <c r="D404" s="6"/>
      <c r="E404" s="6"/>
      <c r="F404" s="6"/>
      <c r="G404" s="6"/>
      <c r="H404" s="6"/>
    </row>
    <row r="405" spans="2:8">
      <c r="B405" s="5"/>
      <c r="C405" s="6"/>
      <c r="D405" s="6"/>
      <c r="E405" s="6"/>
      <c r="F405" s="6"/>
      <c r="G405" s="6"/>
      <c r="H405" s="6"/>
    </row>
    <row r="406" spans="2:8">
      <c r="B406" s="5"/>
      <c r="C406" s="6"/>
      <c r="D406" s="6"/>
      <c r="E406" s="6"/>
      <c r="F406" s="6"/>
      <c r="G406" s="6"/>
      <c r="H406" s="6"/>
    </row>
    <row r="407" spans="2:8">
      <c r="B407" s="5"/>
      <c r="C407" s="6"/>
      <c r="D407" s="6"/>
      <c r="E407" s="6"/>
      <c r="F407" s="6"/>
      <c r="G407" s="6"/>
      <c r="H407" s="6"/>
    </row>
    <row r="408" spans="2:8">
      <c r="B408" s="5"/>
      <c r="C408" s="6"/>
      <c r="D408" s="6"/>
      <c r="E408" s="6"/>
      <c r="F408" s="6"/>
      <c r="G408" s="6"/>
      <c r="H408" s="6"/>
    </row>
    <row r="409" spans="2:8">
      <c r="B409" s="5"/>
      <c r="C409" s="6"/>
      <c r="D409" s="6"/>
      <c r="E409" s="6"/>
      <c r="F409" s="6"/>
      <c r="G409" s="6"/>
      <c r="H409" s="6"/>
    </row>
    <row r="410" spans="2:8">
      <c r="B410" s="5"/>
      <c r="C410" s="6"/>
      <c r="D410" s="6"/>
      <c r="E410" s="6"/>
      <c r="F410" s="6"/>
      <c r="G410" s="6"/>
      <c r="H410" s="6"/>
    </row>
    <row r="411" spans="2:8">
      <c r="B411" s="5"/>
      <c r="C411" s="6"/>
      <c r="D411" s="6"/>
      <c r="E411" s="6"/>
      <c r="F411" s="6"/>
      <c r="G411" s="6"/>
      <c r="H411" s="6"/>
    </row>
    <row r="412" spans="2:8">
      <c r="B412" s="5"/>
      <c r="C412" s="6"/>
      <c r="D412" s="6"/>
      <c r="E412" s="6"/>
      <c r="F412" s="6"/>
      <c r="G412" s="6"/>
      <c r="H412" s="6"/>
    </row>
    <row r="413" spans="2:8">
      <c r="B413" s="5"/>
      <c r="C413" s="6"/>
      <c r="D413" s="6"/>
      <c r="E413" s="6"/>
      <c r="F413" s="6"/>
      <c r="G413" s="6"/>
      <c r="H413" s="6"/>
    </row>
    <row r="414" spans="2:8">
      <c r="B414" s="5"/>
      <c r="C414" s="6"/>
      <c r="D414" s="6"/>
      <c r="E414" s="6"/>
      <c r="F414" s="6"/>
      <c r="G414" s="6"/>
      <c r="H414" s="6"/>
    </row>
    <row r="415" spans="2:8">
      <c r="B415" s="5"/>
      <c r="C415" s="6"/>
      <c r="D415" s="6"/>
      <c r="E415" s="6"/>
      <c r="F415" s="6"/>
      <c r="G415" s="6"/>
      <c r="H415" s="6"/>
    </row>
    <row r="416" spans="2:8">
      <c r="B416" s="5"/>
      <c r="C416" s="6"/>
      <c r="D416" s="6"/>
      <c r="E416" s="6"/>
      <c r="F416" s="6"/>
      <c r="G416" s="6"/>
      <c r="H416" s="6"/>
    </row>
  </sheetData>
  <sheetProtection insertRows="0"/>
  <mergeCells count="35">
    <mergeCell ref="B42:C42"/>
    <mergeCell ref="B43:C43"/>
    <mergeCell ref="B44:C44"/>
    <mergeCell ref="B45:C45"/>
    <mergeCell ref="B37:C37"/>
    <mergeCell ref="B38:C38"/>
    <mergeCell ref="B39:C39"/>
    <mergeCell ref="B40:C40"/>
    <mergeCell ref="B41:C41"/>
    <mergeCell ref="B23:C23"/>
    <mergeCell ref="B33:C33"/>
    <mergeCell ref="B34:C34"/>
    <mergeCell ref="B35:C35"/>
    <mergeCell ref="B36:C36"/>
    <mergeCell ref="B18:C18"/>
    <mergeCell ref="B19:C19"/>
    <mergeCell ref="B20:C20"/>
    <mergeCell ref="B21:C21"/>
    <mergeCell ref="B22:C22"/>
    <mergeCell ref="B56:C56"/>
    <mergeCell ref="B57:C57"/>
    <mergeCell ref="B58:C58"/>
    <mergeCell ref="B59:C59"/>
    <mergeCell ref="B3:H3"/>
    <mergeCell ref="A4:I4"/>
    <mergeCell ref="A6:I6"/>
    <mergeCell ref="B55:C55"/>
    <mergeCell ref="B10:C10"/>
    <mergeCell ref="B11:C11"/>
    <mergeCell ref="B12:C12"/>
    <mergeCell ref="B13:C13"/>
    <mergeCell ref="B14:C14"/>
    <mergeCell ref="B15:C15"/>
    <mergeCell ref="B16:C16"/>
    <mergeCell ref="B17:C17"/>
  </mergeCells>
  <phoneticPr fontId="6" type="noConversion"/>
  <conditionalFormatting sqref="A1:XFD1048576">
    <cfRule type="expression" dxfId="5" priority="2">
      <formula>CELL("protect",A1)=1</formula>
    </cfRule>
    <cfRule type="expression" dxfId="4" priority="1">
      <formula>CELL("protect",A1)=1</formula>
    </cfRule>
  </conditionalFormatting>
  <pageMargins left="0.35433070866141736" right="0.23622047244094491" top="0.51181102362204722" bottom="0.51181102362204722" header="0.51181102362204722" footer="0.51181102362204722"/>
  <pageSetup paperSize="5" scale="73" orientation="portrait" r:id="rId1"/>
  <headerFooter alignWithMargins="0">
    <oddFooter>&amp;RPage 13</oddFooter>
  </headerFooter>
  <rowBreaks count="1" manualBreakCount="1">
    <brk id="6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transitionEvaluation="1"/>
  <dimension ref="A1:R49"/>
  <sheetViews>
    <sheetView showGridLines="0" defaultGridColor="0" colorId="22" zoomScale="85" workbookViewId="0"/>
  </sheetViews>
  <sheetFormatPr defaultColWidth="9.69921875" defaultRowHeight="13"/>
  <cols>
    <col min="1" max="1" width="3.69921875" customWidth="1"/>
    <col min="2" max="2" width="35.296875" customWidth="1"/>
    <col min="3" max="3" width="3.09765625" customWidth="1"/>
    <col min="4" max="4" width="16.69921875" customWidth="1"/>
    <col min="5" max="5" width="3.09765625" customWidth="1"/>
    <col min="6" max="6" width="16.69921875" customWidth="1"/>
    <col min="7" max="7" width="2.69921875" customWidth="1"/>
    <col min="8" max="8" width="16.69921875" customWidth="1"/>
    <col min="9" max="9" width="3.09765625" customWidth="1"/>
    <col min="10" max="10" width="16.69921875" customWidth="1"/>
    <col min="11" max="11" width="2.59765625" customWidth="1"/>
    <col min="12" max="12" width="16.69921875" customWidth="1"/>
    <col min="13" max="13" width="18.69921875" customWidth="1"/>
    <col min="14" max="17" width="17.69921875" customWidth="1"/>
    <col min="18" max="18" width="3.69921875" customWidth="1"/>
  </cols>
  <sheetData>
    <row r="1" spans="1:18" ht="16" customHeight="1">
      <c r="A1" s="339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1"/>
    </row>
    <row r="2" spans="1:18" ht="16" customHeight="1">
      <c r="A2" s="342"/>
      <c r="B2" s="114" t="s">
        <v>205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343"/>
    </row>
    <row r="3" spans="1:18" s="88" customFormat="1" ht="16" customHeight="1">
      <c r="A3" s="34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343"/>
    </row>
    <row r="4" spans="1:18" s="88" customFormat="1" ht="19.5" customHeight="1">
      <c r="A4" s="1031" t="str">
        <f>title!A5</f>
        <v>(name of municipality)</v>
      </c>
      <c r="B4" s="1024"/>
      <c r="C4" s="1024"/>
      <c r="D4" s="1024"/>
      <c r="E4" s="1024"/>
      <c r="F4" s="1024"/>
      <c r="G4" s="1024"/>
      <c r="H4" s="1024"/>
      <c r="I4" s="1024"/>
      <c r="J4" s="1024"/>
      <c r="K4" s="1024"/>
      <c r="L4" s="1024"/>
      <c r="M4" s="1024"/>
      <c r="N4" s="1024"/>
      <c r="O4" s="1024"/>
      <c r="P4" s="1024"/>
      <c r="Q4" s="1024"/>
      <c r="R4" s="1026"/>
    </row>
    <row r="5" spans="1:18" s="88" customFormat="1" ht="19.5" customHeight="1">
      <c r="A5" s="364"/>
      <c r="B5" s="365"/>
      <c r="C5" s="365"/>
      <c r="D5" s="365"/>
      <c r="E5" s="365"/>
      <c r="F5" s="365"/>
      <c r="G5" s="365"/>
      <c r="H5" s="374"/>
      <c r="I5" s="374"/>
      <c r="J5" s="374"/>
      <c r="K5" s="374"/>
      <c r="L5" s="374"/>
      <c r="M5" s="374"/>
      <c r="N5" s="365"/>
      <c r="O5" s="365"/>
      <c r="P5" s="365"/>
      <c r="Q5" s="365"/>
      <c r="R5" s="366"/>
    </row>
    <row r="6" spans="1:18" s="88" customFormat="1" ht="19.5" customHeight="1">
      <c r="A6" s="364"/>
      <c r="B6" s="365"/>
      <c r="C6" s="365"/>
      <c r="D6" s="365"/>
      <c r="E6" s="365"/>
      <c r="F6" s="365"/>
      <c r="G6" s="365"/>
      <c r="H6" s="365"/>
      <c r="I6" s="365"/>
      <c r="J6" s="365"/>
      <c r="K6" s="365" t="str">
        <f>title!A7</f>
        <v>For the Year 20</v>
      </c>
      <c r="L6" s="365"/>
      <c r="M6" s="365"/>
      <c r="N6" s="365"/>
      <c r="O6" s="365"/>
      <c r="P6" s="365"/>
      <c r="Q6" s="365"/>
      <c r="R6" s="366"/>
    </row>
    <row r="7" spans="1:18" s="88" customFormat="1" ht="16" customHeight="1">
      <c r="A7" s="342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343"/>
    </row>
    <row r="8" spans="1:18" ht="30" customHeight="1">
      <c r="A8" s="342"/>
      <c r="B8" s="264" t="s">
        <v>383</v>
      </c>
      <c r="C8" s="299"/>
      <c r="D8" s="313">
        <v>2017</v>
      </c>
      <c r="E8" s="299"/>
      <c r="F8" s="313">
        <v>2018</v>
      </c>
      <c r="G8" s="299"/>
      <c r="H8" s="313">
        <v>2019</v>
      </c>
      <c r="I8" s="299"/>
      <c r="J8" s="313">
        <v>2020</v>
      </c>
      <c r="K8" s="299"/>
      <c r="L8" s="313">
        <v>2021</v>
      </c>
      <c r="M8" s="313" t="s">
        <v>145</v>
      </c>
      <c r="N8" s="265" t="s">
        <v>206</v>
      </c>
      <c r="O8" s="265" t="s">
        <v>132</v>
      </c>
      <c r="P8" s="337" t="s">
        <v>237</v>
      </c>
      <c r="Q8" s="265" t="s">
        <v>153</v>
      </c>
      <c r="R8" s="343"/>
    </row>
    <row r="9" spans="1:18" ht="15" customHeight="1">
      <c r="A9" s="342"/>
      <c r="B9" s="457"/>
      <c r="C9" s="488"/>
      <c r="D9" s="489"/>
      <c r="E9" s="490"/>
      <c r="F9" s="489"/>
      <c r="G9" s="490"/>
      <c r="H9" s="489"/>
      <c r="I9" s="490"/>
      <c r="J9" s="489"/>
      <c r="K9" s="491"/>
      <c r="L9" s="492"/>
      <c r="M9" s="332">
        <f>SUM(D9+F9+H9+J9+L9)</f>
        <v>0</v>
      </c>
      <c r="N9" s="489"/>
      <c r="O9" s="489"/>
      <c r="P9" s="489"/>
      <c r="Q9" s="489"/>
      <c r="R9" s="343"/>
    </row>
    <row r="10" spans="1:18" ht="15" customHeight="1">
      <c r="A10" s="342"/>
      <c r="B10" s="457"/>
      <c r="C10" s="493"/>
      <c r="D10" s="489"/>
      <c r="E10" s="489"/>
      <c r="F10" s="489"/>
      <c r="G10" s="489"/>
      <c r="H10" s="489"/>
      <c r="I10" s="489"/>
      <c r="J10" s="489"/>
      <c r="K10" s="489"/>
      <c r="L10" s="489"/>
      <c r="M10" s="332">
        <f t="shared" ref="M10:M32" si="0">SUM(D10+F10+H10+J10+L10)</f>
        <v>0</v>
      </c>
      <c r="N10" s="489"/>
      <c r="O10" s="489"/>
      <c r="P10" s="489"/>
      <c r="Q10" s="489"/>
      <c r="R10" s="343"/>
    </row>
    <row r="11" spans="1:18" ht="15" customHeight="1">
      <c r="A11" s="342"/>
      <c r="B11" s="457"/>
      <c r="C11" s="493"/>
      <c r="D11" s="489"/>
      <c r="E11" s="489"/>
      <c r="F11" s="489"/>
      <c r="G11" s="489"/>
      <c r="H11" s="489"/>
      <c r="I11" s="489"/>
      <c r="J11" s="489"/>
      <c r="K11" s="489"/>
      <c r="L11" s="489"/>
      <c r="M11" s="332">
        <f t="shared" si="0"/>
        <v>0</v>
      </c>
      <c r="N11" s="489"/>
      <c r="O11" s="489"/>
      <c r="P11" s="489"/>
      <c r="Q11" s="489"/>
      <c r="R11" s="343"/>
    </row>
    <row r="12" spans="1:18" ht="15" customHeight="1">
      <c r="A12" s="342"/>
      <c r="B12" s="457"/>
      <c r="C12" s="493"/>
      <c r="D12" s="489"/>
      <c r="E12" s="489"/>
      <c r="F12" s="489"/>
      <c r="G12" s="489"/>
      <c r="H12" s="489"/>
      <c r="I12" s="489"/>
      <c r="J12" s="489"/>
      <c r="K12" s="489"/>
      <c r="L12" s="489"/>
      <c r="M12" s="332">
        <f t="shared" si="0"/>
        <v>0</v>
      </c>
      <c r="N12" s="489"/>
      <c r="O12" s="489"/>
      <c r="P12" s="489"/>
      <c r="Q12" s="489"/>
      <c r="R12" s="343"/>
    </row>
    <row r="13" spans="1:18" ht="15" customHeight="1">
      <c r="A13" s="342"/>
      <c r="B13" s="457"/>
      <c r="C13" s="493"/>
      <c r="D13" s="489"/>
      <c r="E13" s="489"/>
      <c r="F13" s="489"/>
      <c r="G13" s="489"/>
      <c r="H13" s="489"/>
      <c r="I13" s="489"/>
      <c r="J13" s="489"/>
      <c r="K13" s="489"/>
      <c r="L13" s="489"/>
      <c r="M13" s="332">
        <f t="shared" si="0"/>
        <v>0</v>
      </c>
      <c r="N13" s="489"/>
      <c r="O13" s="489"/>
      <c r="P13" s="489"/>
      <c r="Q13" s="489"/>
      <c r="R13" s="343"/>
    </row>
    <row r="14" spans="1:18" ht="15" customHeight="1">
      <c r="A14" s="342"/>
      <c r="B14" s="457"/>
      <c r="C14" s="493"/>
      <c r="D14" s="489"/>
      <c r="E14" s="489"/>
      <c r="F14" s="489"/>
      <c r="G14" s="489"/>
      <c r="H14" s="489"/>
      <c r="I14" s="489"/>
      <c r="J14" s="489"/>
      <c r="K14" s="489"/>
      <c r="L14" s="489"/>
      <c r="M14" s="332">
        <f t="shared" si="0"/>
        <v>0</v>
      </c>
      <c r="N14" s="489"/>
      <c r="O14" s="489"/>
      <c r="P14" s="489"/>
      <c r="Q14" s="489"/>
      <c r="R14" s="343"/>
    </row>
    <row r="15" spans="1:18" ht="15" customHeight="1">
      <c r="A15" s="342"/>
      <c r="B15" s="457"/>
      <c r="C15" s="493"/>
      <c r="D15" s="489"/>
      <c r="E15" s="489"/>
      <c r="F15" s="489"/>
      <c r="G15" s="489"/>
      <c r="H15" s="489"/>
      <c r="I15" s="489"/>
      <c r="J15" s="489"/>
      <c r="K15" s="489"/>
      <c r="L15" s="489"/>
      <c r="M15" s="332">
        <f t="shared" si="0"/>
        <v>0</v>
      </c>
      <c r="N15" s="489"/>
      <c r="O15" s="489"/>
      <c r="P15" s="489"/>
      <c r="Q15" s="489"/>
      <c r="R15" s="343"/>
    </row>
    <row r="16" spans="1:18" ht="15" customHeight="1">
      <c r="A16" s="342"/>
      <c r="B16" s="457"/>
      <c r="C16" s="493"/>
      <c r="D16" s="489"/>
      <c r="E16" s="489"/>
      <c r="F16" s="489"/>
      <c r="G16" s="489"/>
      <c r="H16" s="489"/>
      <c r="I16" s="489"/>
      <c r="J16" s="489"/>
      <c r="K16" s="489"/>
      <c r="L16" s="489"/>
      <c r="M16" s="332">
        <f t="shared" si="0"/>
        <v>0</v>
      </c>
      <c r="N16" s="489"/>
      <c r="O16" s="489"/>
      <c r="P16" s="489"/>
      <c r="Q16" s="489"/>
      <c r="R16" s="343"/>
    </row>
    <row r="17" spans="1:18" ht="15" customHeight="1">
      <c r="A17" s="342"/>
      <c r="B17" s="457"/>
      <c r="C17" s="493"/>
      <c r="D17" s="489"/>
      <c r="E17" s="489"/>
      <c r="F17" s="489"/>
      <c r="G17" s="489"/>
      <c r="H17" s="489"/>
      <c r="I17" s="489"/>
      <c r="J17" s="489"/>
      <c r="K17" s="489"/>
      <c r="L17" s="489"/>
      <c r="M17" s="332">
        <f t="shared" si="0"/>
        <v>0</v>
      </c>
      <c r="N17" s="489"/>
      <c r="O17" s="489"/>
      <c r="P17" s="489"/>
      <c r="Q17" s="489"/>
      <c r="R17" s="343"/>
    </row>
    <row r="18" spans="1:18" ht="15" customHeight="1">
      <c r="A18" s="342"/>
      <c r="B18" s="457"/>
      <c r="C18" s="493"/>
      <c r="D18" s="489"/>
      <c r="E18" s="489"/>
      <c r="F18" s="489"/>
      <c r="G18" s="489"/>
      <c r="H18" s="489"/>
      <c r="I18" s="489"/>
      <c r="J18" s="489"/>
      <c r="K18" s="489"/>
      <c r="L18" s="489"/>
      <c r="M18" s="332">
        <f t="shared" si="0"/>
        <v>0</v>
      </c>
      <c r="N18" s="489"/>
      <c r="O18" s="489"/>
      <c r="P18" s="489"/>
      <c r="Q18" s="489"/>
      <c r="R18" s="343"/>
    </row>
    <row r="19" spans="1:18" ht="15" customHeight="1">
      <c r="A19" s="342"/>
      <c r="B19" s="457"/>
      <c r="C19" s="493"/>
      <c r="D19" s="489"/>
      <c r="E19" s="489"/>
      <c r="F19" s="489"/>
      <c r="G19" s="489"/>
      <c r="H19" s="489"/>
      <c r="I19" s="489"/>
      <c r="J19" s="489"/>
      <c r="K19" s="489"/>
      <c r="L19" s="489"/>
      <c r="M19" s="332">
        <f t="shared" si="0"/>
        <v>0</v>
      </c>
      <c r="N19" s="489"/>
      <c r="O19" s="489"/>
      <c r="P19" s="489"/>
      <c r="Q19" s="489"/>
      <c r="R19" s="343"/>
    </row>
    <row r="20" spans="1:18" ht="15" customHeight="1">
      <c r="A20" s="342"/>
      <c r="B20" s="457"/>
      <c r="C20" s="493"/>
      <c r="D20" s="489"/>
      <c r="E20" s="489"/>
      <c r="F20" s="489"/>
      <c r="G20" s="489"/>
      <c r="H20" s="489"/>
      <c r="I20" s="489"/>
      <c r="J20" s="489"/>
      <c r="K20" s="489"/>
      <c r="L20" s="489"/>
      <c r="M20" s="332">
        <f t="shared" si="0"/>
        <v>0</v>
      </c>
      <c r="N20" s="489"/>
      <c r="O20" s="489"/>
      <c r="P20" s="489"/>
      <c r="Q20" s="489"/>
      <c r="R20" s="343"/>
    </row>
    <row r="21" spans="1:18" ht="15" customHeight="1">
      <c r="A21" s="342"/>
      <c r="B21" s="457"/>
      <c r="C21" s="493"/>
      <c r="D21" s="489"/>
      <c r="E21" s="489"/>
      <c r="F21" s="489"/>
      <c r="G21" s="489"/>
      <c r="H21" s="489"/>
      <c r="I21" s="489"/>
      <c r="J21" s="489"/>
      <c r="K21" s="489"/>
      <c r="L21" s="489"/>
      <c r="M21" s="332">
        <f t="shared" si="0"/>
        <v>0</v>
      </c>
      <c r="N21" s="489"/>
      <c r="O21" s="489"/>
      <c r="P21" s="489"/>
      <c r="Q21" s="489"/>
      <c r="R21" s="343"/>
    </row>
    <row r="22" spans="1:18" ht="15" customHeight="1">
      <c r="A22" s="342"/>
      <c r="B22" s="457"/>
      <c r="C22" s="493"/>
      <c r="D22" s="489"/>
      <c r="E22" s="489"/>
      <c r="F22" s="489"/>
      <c r="G22" s="489"/>
      <c r="H22" s="489"/>
      <c r="I22" s="489"/>
      <c r="J22" s="489"/>
      <c r="K22" s="489"/>
      <c r="L22" s="489"/>
      <c r="M22" s="332">
        <f t="shared" si="0"/>
        <v>0</v>
      </c>
      <c r="N22" s="489"/>
      <c r="O22" s="489"/>
      <c r="P22" s="489"/>
      <c r="Q22" s="489"/>
      <c r="R22" s="343"/>
    </row>
    <row r="23" spans="1:18" ht="15" customHeight="1">
      <c r="A23" s="342"/>
      <c r="B23" s="457"/>
      <c r="C23" s="493"/>
      <c r="D23" s="489"/>
      <c r="E23" s="489"/>
      <c r="F23" s="489"/>
      <c r="G23" s="489"/>
      <c r="H23" s="489"/>
      <c r="I23" s="489"/>
      <c r="J23" s="489"/>
      <c r="K23" s="489"/>
      <c r="L23" s="489"/>
      <c r="M23" s="332">
        <f t="shared" si="0"/>
        <v>0</v>
      </c>
      <c r="N23" s="489"/>
      <c r="O23" s="489"/>
      <c r="P23" s="489"/>
      <c r="Q23" s="489"/>
      <c r="R23" s="343"/>
    </row>
    <row r="24" spans="1:18" ht="15" customHeight="1">
      <c r="A24" s="342"/>
      <c r="B24" s="457"/>
      <c r="C24" s="493"/>
      <c r="D24" s="489"/>
      <c r="E24" s="489"/>
      <c r="F24" s="489"/>
      <c r="G24" s="489"/>
      <c r="H24" s="489"/>
      <c r="I24" s="489"/>
      <c r="J24" s="489"/>
      <c r="K24" s="489"/>
      <c r="L24" s="489"/>
      <c r="M24" s="332">
        <f t="shared" si="0"/>
        <v>0</v>
      </c>
      <c r="N24" s="489"/>
      <c r="O24" s="489"/>
      <c r="P24" s="489"/>
      <c r="Q24" s="489"/>
      <c r="R24" s="343"/>
    </row>
    <row r="25" spans="1:18" ht="15" customHeight="1">
      <c r="A25" s="342"/>
      <c r="B25" s="457"/>
      <c r="C25" s="493"/>
      <c r="D25" s="489"/>
      <c r="E25" s="489"/>
      <c r="F25" s="489"/>
      <c r="G25" s="489"/>
      <c r="H25" s="489"/>
      <c r="I25" s="489"/>
      <c r="J25" s="489"/>
      <c r="K25" s="489"/>
      <c r="L25" s="489"/>
      <c r="M25" s="332">
        <f t="shared" si="0"/>
        <v>0</v>
      </c>
      <c r="N25" s="489"/>
      <c r="O25" s="489"/>
      <c r="P25" s="489"/>
      <c r="Q25" s="489"/>
      <c r="R25" s="343"/>
    </row>
    <row r="26" spans="1:18" ht="15" customHeight="1">
      <c r="A26" s="342"/>
      <c r="B26" s="494"/>
      <c r="C26" s="493"/>
      <c r="D26" s="489"/>
      <c r="E26" s="489"/>
      <c r="F26" s="489"/>
      <c r="G26" s="489"/>
      <c r="H26" s="489"/>
      <c r="I26" s="489"/>
      <c r="J26" s="489"/>
      <c r="K26" s="489"/>
      <c r="L26" s="489"/>
      <c r="M26" s="332">
        <f t="shared" si="0"/>
        <v>0</v>
      </c>
      <c r="N26" s="489"/>
      <c r="O26" s="489"/>
      <c r="P26" s="489"/>
      <c r="Q26" s="489"/>
      <c r="R26" s="343"/>
    </row>
    <row r="27" spans="1:18" ht="15" customHeight="1">
      <c r="A27" s="342"/>
      <c r="B27" s="457"/>
      <c r="C27" s="493"/>
      <c r="D27" s="489"/>
      <c r="E27" s="489"/>
      <c r="F27" s="489"/>
      <c r="G27" s="489"/>
      <c r="H27" s="489"/>
      <c r="I27" s="489"/>
      <c r="J27" s="489"/>
      <c r="K27" s="489"/>
      <c r="L27" s="489"/>
      <c r="M27" s="332">
        <f t="shared" si="0"/>
        <v>0</v>
      </c>
      <c r="N27" s="489"/>
      <c r="O27" s="489"/>
      <c r="P27" s="489"/>
      <c r="Q27" s="489"/>
      <c r="R27" s="343"/>
    </row>
    <row r="28" spans="1:18" ht="15" customHeight="1">
      <c r="A28" s="342"/>
      <c r="B28" s="457"/>
      <c r="C28" s="493"/>
      <c r="D28" s="489"/>
      <c r="E28" s="489"/>
      <c r="F28" s="489"/>
      <c r="G28" s="489"/>
      <c r="H28" s="489"/>
      <c r="I28" s="489"/>
      <c r="J28" s="489"/>
      <c r="K28" s="489"/>
      <c r="L28" s="489"/>
      <c r="M28" s="332">
        <f t="shared" si="0"/>
        <v>0</v>
      </c>
      <c r="N28" s="489"/>
      <c r="O28" s="489"/>
      <c r="P28" s="489"/>
      <c r="Q28" s="489"/>
      <c r="R28" s="343"/>
    </row>
    <row r="29" spans="1:18" ht="15" customHeight="1">
      <c r="A29" s="342"/>
      <c r="B29" s="457"/>
      <c r="C29" s="493"/>
      <c r="D29" s="489"/>
      <c r="E29" s="489"/>
      <c r="F29" s="489"/>
      <c r="G29" s="489"/>
      <c r="H29" s="489"/>
      <c r="I29" s="489"/>
      <c r="J29" s="489"/>
      <c r="K29" s="489"/>
      <c r="L29" s="489"/>
      <c r="M29" s="332">
        <f t="shared" si="0"/>
        <v>0</v>
      </c>
      <c r="N29" s="489"/>
      <c r="O29" s="489"/>
      <c r="P29" s="489"/>
      <c r="Q29" s="489"/>
      <c r="R29" s="343"/>
    </row>
    <row r="30" spans="1:18" ht="15" customHeight="1">
      <c r="A30" s="342"/>
      <c r="B30" s="457"/>
      <c r="C30" s="493"/>
      <c r="D30" s="489"/>
      <c r="E30" s="489"/>
      <c r="F30" s="489"/>
      <c r="G30" s="489"/>
      <c r="H30" s="489"/>
      <c r="I30" s="489"/>
      <c r="J30" s="489"/>
      <c r="K30" s="489"/>
      <c r="L30" s="489"/>
      <c r="M30" s="332">
        <f t="shared" si="0"/>
        <v>0</v>
      </c>
      <c r="N30" s="489"/>
      <c r="O30" s="489"/>
      <c r="P30" s="489"/>
      <c r="Q30" s="489"/>
      <c r="R30" s="343"/>
    </row>
    <row r="31" spans="1:18" ht="15" customHeight="1">
      <c r="A31" s="342"/>
      <c r="B31" s="457"/>
      <c r="C31" s="493"/>
      <c r="D31" s="489"/>
      <c r="E31" s="489"/>
      <c r="F31" s="489"/>
      <c r="G31" s="489"/>
      <c r="H31" s="489"/>
      <c r="I31" s="489"/>
      <c r="J31" s="489"/>
      <c r="K31" s="489"/>
      <c r="L31" s="489"/>
      <c r="M31" s="332">
        <f t="shared" si="0"/>
        <v>0</v>
      </c>
      <c r="N31" s="489"/>
      <c r="O31" s="489"/>
      <c r="P31" s="489"/>
      <c r="Q31" s="489"/>
      <c r="R31" s="343"/>
    </row>
    <row r="32" spans="1:18" ht="15" customHeight="1">
      <c r="A32" s="342"/>
      <c r="B32" s="457"/>
      <c r="C32" s="493"/>
      <c r="D32" s="489"/>
      <c r="E32" s="489"/>
      <c r="F32" s="489"/>
      <c r="G32" s="489"/>
      <c r="H32" s="489"/>
      <c r="I32" s="489"/>
      <c r="J32" s="489"/>
      <c r="K32" s="489"/>
      <c r="L32" s="489"/>
      <c r="M32" s="332">
        <f t="shared" si="0"/>
        <v>0</v>
      </c>
      <c r="N32" s="489"/>
      <c r="O32" s="489"/>
      <c r="P32" s="489"/>
      <c r="Q32" s="489"/>
      <c r="R32" s="343"/>
    </row>
    <row r="33" spans="1:18" ht="15" customHeight="1">
      <c r="A33" s="342"/>
      <c r="B33" s="235"/>
      <c r="C33" s="286"/>
      <c r="D33" s="332">
        <f>SUM(D9:D31)</f>
        <v>0</v>
      </c>
      <c r="E33" s="332"/>
      <c r="F33" s="332">
        <f t="shared" ref="F33:Q33" si="1">SUM(F9:F31)</f>
        <v>0</v>
      </c>
      <c r="G33" s="332"/>
      <c r="H33" s="332">
        <f t="shared" si="1"/>
        <v>0</v>
      </c>
      <c r="I33" s="332"/>
      <c r="J33" s="332">
        <f t="shared" si="1"/>
        <v>0</v>
      </c>
      <c r="K33" s="332"/>
      <c r="L33" s="332">
        <f t="shared" si="1"/>
        <v>0</v>
      </c>
      <c r="M33" s="333">
        <f t="shared" si="1"/>
        <v>0</v>
      </c>
      <c r="N33" s="332">
        <f t="shared" si="1"/>
        <v>0</v>
      </c>
      <c r="O33" s="332">
        <f t="shared" si="1"/>
        <v>0</v>
      </c>
      <c r="P33" s="332">
        <f t="shared" si="1"/>
        <v>0</v>
      </c>
      <c r="Q33" s="332">
        <f t="shared" si="1"/>
        <v>0</v>
      </c>
      <c r="R33" s="343"/>
    </row>
    <row r="34" spans="1:18" ht="15" customHeight="1">
      <c r="A34" s="342"/>
      <c r="B34" s="334" t="s">
        <v>207</v>
      </c>
      <c r="C34" s="115"/>
      <c r="D34" s="344"/>
      <c r="E34" s="344"/>
      <c r="F34" s="344"/>
      <c r="G34" s="344"/>
      <c r="H34" s="344"/>
      <c r="I34" s="344"/>
      <c r="J34" s="344"/>
      <c r="K34" s="344"/>
      <c r="L34" s="344"/>
      <c r="M34" s="344" t="s">
        <v>126</v>
      </c>
      <c r="N34" s="345"/>
      <c r="O34" s="345"/>
      <c r="P34" s="345"/>
      <c r="Q34" s="345"/>
      <c r="R34" s="343"/>
    </row>
    <row r="35" spans="1:18" ht="15" customHeight="1">
      <c r="A35" s="342"/>
      <c r="B35" s="335" t="s">
        <v>233</v>
      </c>
      <c r="C35" s="495"/>
      <c r="D35" s="489"/>
      <c r="E35" s="489"/>
      <c r="F35" s="489"/>
      <c r="G35" s="489"/>
      <c r="H35" s="489"/>
      <c r="I35" s="489"/>
      <c r="J35" s="489"/>
      <c r="K35" s="489"/>
      <c r="L35" s="489"/>
      <c r="M35" s="332">
        <f>SUM(D35:L35)</f>
        <v>0</v>
      </c>
      <c r="N35" s="346"/>
      <c r="O35" s="347"/>
      <c r="P35" s="347"/>
      <c r="Q35" s="347"/>
      <c r="R35" s="343"/>
    </row>
    <row r="36" spans="1:18" ht="15" customHeight="1">
      <c r="A36" s="342"/>
      <c r="B36" s="335" t="s">
        <v>234</v>
      </c>
      <c r="C36" s="495"/>
      <c r="D36" s="489"/>
      <c r="E36" s="489"/>
      <c r="F36" s="489"/>
      <c r="G36" s="489"/>
      <c r="H36" s="489"/>
      <c r="I36" s="489"/>
      <c r="J36" s="489"/>
      <c r="K36" s="489"/>
      <c r="L36" s="489"/>
      <c r="M36" s="332">
        <f>SUM(D36:L36)</f>
        <v>0</v>
      </c>
      <c r="N36" s="346"/>
      <c r="O36" s="347"/>
      <c r="P36" s="347"/>
      <c r="Q36" s="347"/>
      <c r="R36" s="343"/>
    </row>
    <row r="37" spans="1:18" ht="15" customHeight="1">
      <c r="A37" s="342"/>
      <c r="B37" s="335" t="s">
        <v>235</v>
      </c>
      <c r="C37" s="495"/>
      <c r="D37" s="489"/>
      <c r="E37" s="489"/>
      <c r="F37" s="489"/>
      <c r="G37" s="489"/>
      <c r="H37" s="489"/>
      <c r="I37" s="489"/>
      <c r="J37" s="489"/>
      <c r="K37" s="489"/>
      <c r="L37" s="489"/>
      <c r="M37" s="332">
        <f>SUM(D37:L37)</f>
        <v>0</v>
      </c>
      <c r="N37" s="346"/>
      <c r="O37" s="347"/>
      <c r="P37" s="347"/>
      <c r="Q37" s="347"/>
      <c r="R37" s="343"/>
    </row>
    <row r="38" spans="1:18" ht="15" customHeight="1">
      <c r="A38" s="342"/>
      <c r="B38" s="335" t="s">
        <v>236</v>
      </c>
      <c r="C38" s="495"/>
      <c r="D38" s="489"/>
      <c r="E38" s="489"/>
      <c r="F38" s="489"/>
      <c r="G38" s="489"/>
      <c r="H38" s="489"/>
      <c r="I38" s="489"/>
      <c r="J38" s="489"/>
      <c r="K38" s="489"/>
      <c r="L38" s="489"/>
      <c r="M38" s="332">
        <f>SUM(D38:L38)</f>
        <v>0</v>
      </c>
      <c r="N38" s="346"/>
      <c r="O38" s="347"/>
      <c r="P38" s="347"/>
      <c r="Q38" s="347"/>
      <c r="R38" s="343"/>
    </row>
    <row r="39" spans="1:18" ht="15" customHeight="1">
      <c r="A39" s="342"/>
      <c r="B39" s="336" t="s">
        <v>126</v>
      </c>
      <c r="C39" s="495"/>
      <c r="D39" s="489"/>
      <c r="E39" s="489"/>
      <c r="F39" s="489"/>
      <c r="G39" s="489"/>
      <c r="H39" s="489"/>
      <c r="I39" s="489"/>
      <c r="J39" s="489"/>
      <c r="K39" s="489"/>
      <c r="L39" s="489"/>
      <c r="M39" s="333">
        <f>SUM(M35:M38)</f>
        <v>0</v>
      </c>
      <c r="N39" s="347"/>
      <c r="O39" s="347"/>
      <c r="P39" s="347"/>
      <c r="Q39" s="347"/>
      <c r="R39" s="343"/>
    </row>
    <row r="40" spans="1:18" ht="15" customHeight="1">
      <c r="A40" s="342"/>
      <c r="B40" s="114"/>
      <c r="C40" s="116"/>
      <c r="D40" s="116"/>
      <c r="E40" s="116"/>
      <c r="F40" s="116"/>
      <c r="G40" s="116"/>
      <c r="H40" s="116"/>
      <c r="I40" s="326"/>
      <c r="J40" s="116"/>
      <c r="K40" s="116"/>
      <c r="L40" s="116"/>
      <c r="M40" s="116"/>
      <c r="N40" s="116"/>
      <c r="O40" s="116"/>
      <c r="P40" s="116"/>
      <c r="Q40" s="116"/>
      <c r="R40" s="343"/>
    </row>
    <row r="41" spans="1:18" ht="18" customHeight="1">
      <c r="A41" s="342"/>
      <c r="B41" s="338" t="s">
        <v>42</v>
      </c>
      <c r="C41" s="496"/>
      <c r="D41" s="497"/>
      <c r="E41" s="497"/>
      <c r="F41" s="497"/>
      <c r="G41" s="472" t="s">
        <v>43</v>
      </c>
      <c r="H41" s="497"/>
      <c r="I41" s="497"/>
      <c r="J41" s="497"/>
      <c r="K41" s="497"/>
      <c r="L41" s="497"/>
      <c r="M41" s="472"/>
      <c r="N41" s="497"/>
      <c r="O41" s="497"/>
      <c r="P41" s="497"/>
      <c r="Q41" s="498"/>
      <c r="R41" s="343"/>
    </row>
    <row r="42" spans="1:18" ht="18" customHeight="1">
      <c r="A42" s="342"/>
      <c r="B42" s="327"/>
      <c r="C42" s="499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1"/>
      <c r="R42" s="343"/>
    </row>
    <row r="43" spans="1:18" ht="18" customHeight="1">
      <c r="A43" s="342"/>
      <c r="B43" s="328"/>
      <c r="C43" s="502"/>
      <c r="D43" s="503"/>
      <c r="E43" s="503"/>
      <c r="F43" s="500"/>
      <c r="G43" s="500"/>
      <c r="H43" s="503"/>
      <c r="I43" s="500"/>
      <c r="J43" s="500"/>
      <c r="K43" s="500"/>
      <c r="L43" s="465"/>
      <c r="M43" s="504"/>
      <c r="N43" s="505"/>
      <c r="O43" s="505"/>
      <c r="P43" s="465"/>
      <c r="Q43" s="506"/>
      <c r="R43" s="343"/>
    </row>
    <row r="44" spans="1:18" ht="18" customHeight="1">
      <c r="A44" s="342"/>
      <c r="B44" s="329"/>
      <c r="C44" s="507"/>
      <c r="D44" s="508"/>
      <c r="E44" s="509"/>
      <c r="F44" s="500"/>
      <c r="G44" s="500"/>
      <c r="H44" s="500"/>
      <c r="I44" s="500"/>
      <c r="J44" s="500"/>
      <c r="K44" s="500"/>
      <c r="L44" s="509"/>
      <c r="M44" s="510" t="s">
        <v>44</v>
      </c>
      <c r="N44" s="509"/>
      <c r="O44" s="465"/>
      <c r="P44" s="465"/>
      <c r="Q44" s="506"/>
      <c r="R44" s="343"/>
    </row>
    <row r="45" spans="1:18" ht="18" customHeight="1">
      <c r="A45" s="342"/>
      <c r="B45" s="330"/>
      <c r="C45" s="511"/>
      <c r="D45" s="465"/>
      <c r="E45" s="503"/>
      <c r="F45" s="500"/>
      <c r="G45" s="512"/>
      <c r="H45" s="512"/>
      <c r="I45" s="512"/>
      <c r="J45" s="512">
        <v>20</v>
      </c>
      <c r="K45" s="513"/>
      <c r="L45" s="465"/>
      <c r="M45" s="500"/>
      <c r="N45" s="500"/>
      <c r="O45" s="500"/>
      <c r="P45" s="465"/>
      <c r="Q45" s="506"/>
      <c r="R45" s="343"/>
    </row>
    <row r="46" spans="1:18" ht="18" customHeight="1">
      <c r="A46" s="342"/>
      <c r="B46" s="330"/>
      <c r="C46" s="511"/>
      <c r="D46" s="465"/>
      <c r="E46" s="509"/>
      <c r="F46" s="500"/>
      <c r="G46" s="500"/>
      <c r="H46" s="500"/>
      <c r="I46" s="500"/>
      <c r="J46" s="500"/>
      <c r="K46" s="500"/>
      <c r="L46" s="509"/>
      <c r="M46" s="504"/>
      <c r="N46" s="505"/>
      <c r="O46" s="505"/>
      <c r="P46" s="465"/>
      <c r="Q46" s="506"/>
      <c r="R46" s="343"/>
    </row>
    <row r="47" spans="1:18" ht="18" customHeight="1">
      <c r="A47" s="342"/>
      <c r="B47" s="331" t="s">
        <v>41</v>
      </c>
      <c r="C47" s="514"/>
      <c r="D47" s="515"/>
      <c r="E47" s="515"/>
      <c r="F47" s="515"/>
      <c r="G47" s="515"/>
      <c r="H47" s="515"/>
      <c r="I47" s="515"/>
      <c r="J47" s="515"/>
      <c r="K47" s="515"/>
      <c r="L47" s="515"/>
      <c r="M47" s="516" t="s">
        <v>45</v>
      </c>
      <c r="N47" s="505"/>
      <c r="O47" s="515"/>
      <c r="P47" s="515"/>
      <c r="Q47" s="517"/>
      <c r="R47" s="343"/>
    </row>
    <row r="48" spans="1:18" ht="18" customHeight="1" thickBot="1">
      <c r="A48" s="348"/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50"/>
    </row>
    <row r="49" spans="1:18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  <c r="R49" s="8"/>
    </row>
  </sheetData>
  <sheetProtection insertRows="0"/>
  <mergeCells count="1">
    <mergeCell ref="A4:R4"/>
  </mergeCells>
  <phoneticPr fontId="6" type="noConversion"/>
  <conditionalFormatting sqref="A1:XFD1048576">
    <cfRule type="expression" dxfId="3" priority="2">
      <formula>CELL("protect",A1)=1</formula>
    </cfRule>
    <cfRule type="expression" dxfId="2" priority="1">
      <formula>CELL("protect",A1)=1</formula>
    </cfRule>
  </conditionalFormatting>
  <pageMargins left="0.51181102362204722" right="0.23622047244094491" top="0.51181102362204722" bottom="0.23622047244094491" header="0.51181102362204722" footer="0.25"/>
  <pageSetup paperSize="5" scale="73" orientation="landscape" r:id="rId1"/>
  <headerFooter alignWithMargins="0">
    <oddFooter>&amp;RPage 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BCF30B940A48A668364AC6245EBC" ma:contentTypeVersion="1" ma:contentTypeDescription="Create a new document." ma:contentTypeScope="" ma:versionID="b21c4aa1e939c39432aa5d48cefe6d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e2f714297ecea3caafd1e58327da53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D46B7D-06D9-459B-A914-09B414D98946}"/>
</file>

<file path=customXml/itemProps2.xml><?xml version="1.0" encoding="utf-8"?>
<ds:datastoreItem xmlns:ds="http://schemas.openxmlformats.org/officeDocument/2006/customXml" ds:itemID="{71D31C9B-653D-4810-B351-B93A4D4E39E0}"/>
</file>

<file path=customXml/itemProps3.xml><?xml version="1.0" encoding="utf-8"?>
<ds:datastoreItem xmlns:ds="http://schemas.openxmlformats.org/officeDocument/2006/customXml" ds:itemID="{8F8EC60C-2CA5-431D-B0D3-18B3E29932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27</vt:i4>
      </vt:variant>
    </vt:vector>
  </HeadingPairs>
  <TitlesOfParts>
    <vt:vector size="50" baseType="lpstr">
      <vt:lpstr>title</vt:lpstr>
      <vt:lpstr>page 1</vt:lpstr>
      <vt:lpstr>page 1-A</vt:lpstr>
      <vt:lpstr>page 2</vt:lpstr>
      <vt:lpstr>page 2-A</vt:lpstr>
      <vt:lpstr>page 3</vt:lpstr>
      <vt:lpstr>page 3-A</vt:lpstr>
      <vt:lpstr>page 4</vt:lpstr>
      <vt:lpstr>page 4-A</vt:lpstr>
      <vt:lpstr>page 5</vt:lpstr>
      <vt:lpstr>page 5-A</vt:lpstr>
      <vt:lpstr>page 6</vt:lpstr>
      <vt:lpstr>page 6-A</vt:lpstr>
      <vt:lpstr>page 7</vt:lpstr>
      <vt:lpstr>page 7-A</vt:lpstr>
      <vt:lpstr>page 8</vt:lpstr>
      <vt:lpstr>page 9</vt:lpstr>
      <vt:lpstr>page 10 Utility</vt:lpstr>
      <vt:lpstr>Page 10-2 Utility</vt:lpstr>
      <vt:lpstr>page 11 General</vt:lpstr>
      <vt:lpstr>page 12 Utility</vt:lpstr>
      <vt:lpstr>page 13</vt:lpstr>
      <vt:lpstr>page14</vt:lpstr>
      <vt:lpstr>PRINT_AR01</vt:lpstr>
      <vt:lpstr>PRINT_AR02</vt:lpstr>
      <vt:lpstr>PRINT_AR03</vt:lpstr>
      <vt:lpstr>PRINT_AR09</vt:lpstr>
      <vt:lpstr>'page 1'!Print_Area</vt:lpstr>
      <vt:lpstr>'page 10 Utility'!Print_Area</vt:lpstr>
      <vt:lpstr>'Page 10-2 Utility'!Print_Area</vt:lpstr>
      <vt:lpstr>'page 11 General'!Print_Area</vt:lpstr>
      <vt:lpstr>'page 12 Utility'!Print_Area</vt:lpstr>
      <vt:lpstr>'page 13'!Print_Area</vt:lpstr>
      <vt:lpstr>'page 1-A'!Print_Area</vt:lpstr>
      <vt:lpstr>'page 2'!Print_Area</vt:lpstr>
      <vt:lpstr>'page 2-A'!Print_Area</vt:lpstr>
      <vt:lpstr>'page 3'!Print_Area</vt:lpstr>
      <vt:lpstr>'page 3-A'!Print_Area</vt:lpstr>
      <vt:lpstr>'page 4'!Print_Area</vt:lpstr>
      <vt:lpstr>'page 4-A'!Print_Area</vt:lpstr>
      <vt:lpstr>'page 5'!Print_Area</vt:lpstr>
      <vt:lpstr>'page 5-A'!Print_Area</vt:lpstr>
      <vt:lpstr>'page 6'!Print_Area</vt:lpstr>
      <vt:lpstr>'page 6-A'!Print_Area</vt:lpstr>
      <vt:lpstr>'page 7'!Print_Area</vt:lpstr>
      <vt:lpstr>'page 7-A'!Print_Area</vt:lpstr>
      <vt:lpstr>'page 8'!Print_Area</vt:lpstr>
      <vt:lpstr>'page 9'!Print_Area</vt:lpstr>
      <vt:lpstr>page14!Print_Area</vt:lpstr>
      <vt:lpstr>title!Print_Area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Wolfe, Wendy (MLG)</dc:creator>
  <cp:lastModifiedBy>WWolfe</cp:lastModifiedBy>
  <cp:lastPrinted>2016-02-19T20:53:48Z</cp:lastPrinted>
  <dcterms:created xsi:type="dcterms:W3CDTF">1997-04-03T17:09:54Z</dcterms:created>
  <dcterms:modified xsi:type="dcterms:W3CDTF">2016-02-19T20:54:15Z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0x010100B8ABBCF30B940A48A668364AC6245EBC</vt:lpwstr>
  </property>
</Properties>
</file>